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python.xml" ContentType="application/vnd.ms-excel.pyth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EsteLibro"/>
  <mc:AlternateContent xmlns:mc="http://schemas.openxmlformats.org/markup-compatibility/2006">
    <mc:Choice Requires="x15">
      <x15ac:absPath xmlns:x15ac="http://schemas.microsoft.com/office/spreadsheetml/2010/11/ac" url="https://grupocatalanaoccidente.sharepoint.com/sites/GCOTECNICO_ANTARES/Documentos compartidos/General/CopiadeV/PROYECTOS/Individuales/Rentas Fonditel/Plan Pensiones TdE/Versiones Enviadas/2026/Periodo 01072026 30092026/"/>
    </mc:Choice>
  </mc:AlternateContent>
  <xr:revisionPtr revIDLastSave="37" documentId="8_{6EBE38B3-B2D9-44D9-BE60-18E2EA2FDC95}" xr6:coauthVersionLast="47" xr6:coauthVersionMax="47" xr10:uidLastSave="{A92D67E3-A3AD-44B9-9B7B-49F9F4FF5AD9}"/>
  <workbookProtection workbookAlgorithmName="SHA-512" workbookHashValue="+hAymf9RNIOE9+4d7auHLFrLvTAnjZS36VStl7+IQkm9sSW/LaNHujCX6GR/WcYNGae59DjhxF/KnIAKIu3YRg==" workbookSaltValue="vQMhLNmENUOhVGKTyOwtEg==" workbookSpinCount="100000" lockStructure="1"/>
  <bookViews>
    <workbookView xWindow="-51720" yWindow="-12300" windowWidth="51840" windowHeight="21120" tabRatio="733" xr2:uid="{00000000-000D-0000-FFFF-FFFF00000000}"/>
  </bookViews>
  <sheets>
    <sheet name="Inicio" sheetId="10" r:id="rId1"/>
    <sheet name="Calculo" sheetId="7" state="hidden" r:id="rId2"/>
    <sheet name="Solicitud" sheetId="11" state="hidden" r:id="rId3"/>
    <sheet name="Proyecto" sheetId="12" state="hidden" r:id="rId4"/>
    <sheet name="Generacion Tabla Produccion" sheetId="9" state="hidden" r:id="rId5"/>
  </sheets>
  <externalReferences>
    <externalReference r:id="rId6"/>
    <externalReference r:id="rId7"/>
  </externalReferences>
  <definedNames>
    <definedName name="_xlnm.Print_Area" localSheetId="1">Calculo!$B$1:$F$37</definedName>
    <definedName name="_xlnm.Print_Area" localSheetId="3">Proyecto!$A$1:$H$45</definedName>
    <definedName name="FactActualiz" localSheetId="1">Calculo!$I$8:$L$9</definedName>
    <definedName name="gi" localSheetId="0">[1]Tablas!#REF!</definedName>
    <definedName name="Interes" localSheetId="1">Calculo!$B$23:$C$29</definedName>
    <definedName name="Mes">Solicitud!$B$29:$M$29</definedName>
    <definedName name="Tabla" localSheetId="1">Calculo!$AG$16:$AI$129</definedName>
    <definedName name="TABMORT" localSheetId="0">'[2]tabla mortalidad'!$A$7:$I$146</definedName>
    <definedName name="TB_GEN">'Generacion Tabla Produccion'!$L$5:$T$120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25" i="9" l="1"/>
  <c r="L124" i="9"/>
  <c r="L123" i="9"/>
  <c r="L122" i="9"/>
  <c r="L121" i="9"/>
  <c r="L6" i="9"/>
  <c r="L7" i="9"/>
  <c r="L8" i="9"/>
  <c r="L9" i="9"/>
  <c r="L10" i="9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L36" i="9"/>
  <c r="L37" i="9"/>
  <c r="L38" i="9"/>
  <c r="L39" i="9"/>
  <c r="L40" i="9"/>
  <c r="L41" i="9"/>
  <c r="L42" i="9"/>
  <c r="L43" i="9"/>
  <c r="L44" i="9"/>
  <c r="L45" i="9"/>
  <c r="L46" i="9"/>
  <c r="L47" i="9"/>
  <c r="L48" i="9"/>
  <c r="L49" i="9"/>
  <c r="L50" i="9"/>
  <c r="L51" i="9"/>
  <c r="L52" i="9"/>
  <c r="L53" i="9"/>
  <c r="L54" i="9"/>
  <c r="L55" i="9"/>
  <c r="L56" i="9"/>
  <c r="L57" i="9"/>
  <c r="L58" i="9"/>
  <c r="L59" i="9"/>
  <c r="L60" i="9"/>
  <c r="L61" i="9"/>
  <c r="L62" i="9"/>
  <c r="L63" i="9"/>
  <c r="L64" i="9"/>
  <c r="L65" i="9"/>
  <c r="L66" i="9"/>
  <c r="L67" i="9"/>
  <c r="L68" i="9"/>
  <c r="L69" i="9"/>
  <c r="L70" i="9"/>
  <c r="L71" i="9"/>
  <c r="L72" i="9"/>
  <c r="L73" i="9"/>
  <c r="L74" i="9"/>
  <c r="L75" i="9"/>
  <c r="L76" i="9"/>
  <c r="L77" i="9"/>
  <c r="L78" i="9"/>
  <c r="L79" i="9"/>
  <c r="L80" i="9"/>
  <c r="L81" i="9"/>
  <c r="L82" i="9"/>
  <c r="L83" i="9"/>
  <c r="L84" i="9"/>
  <c r="L85" i="9"/>
  <c r="L86" i="9"/>
  <c r="L87" i="9"/>
  <c r="L88" i="9"/>
  <c r="L89" i="9"/>
  <c r="L90" i="9"/>
  <c r="L91" i="9"/>
  <c r="L92" i="9"/>
  <c r="L93" i="9"/>
  <c r="L94" i="9"/>
  <c r="L95" i="9"/>
  <c r="L96" i="9"/>
  <c r="L97" i="9"/>
  <c r="L98" i="9"/>
  <c r="L99" i="9"/>
  <c r="L100" i="9"/>
  <c r="L101" i="9"/>
  <c r="L102" i="9"/>
  <c r="L103" i="9"/>
  <c r="L104" i="9"/>
  <c r="L105" i="9"/>
  <c r="L106" i="9"/>
  <c r="L107" i="9"/>
  <c r="L108" i="9"/>
  <c r="L109" i="9"/>
  <c r="L110" i="9"/>
  <c r="L111" i="9"/>
  <c r="L112" i="9"/>
  <c r="L113" i="9"/>
  <c r="L114" i="9"/>
  <c r="L115" i="9"/>
  <c r="L116" i="9"/>
  <c r="L117" i="9"/>
  <c r="L118" i="9"/>
  <c r="L119" i="9"/>
  <c r="L120" i="9"/>
  <c r="L5" i="9"/>
  <c r="D65531" i="10"/>
  <c r="E65532" i="10" s="1"/>
  <c r="F19" i="7"/>
  <c r="L25" i="11"/>
  <c r="C94" i="11"/>
  <c r="C15" i="7"/>
  <c r="I14" i="7"/>
  <c r="J9" i="7"/>
  <c r="H13" i="7"/>
  <c r="J13" i="7"/>
  <c r="B2" i="9"/>
  <c r="D50" i="9"/>
  <c r="M50" i="9"/>
  <c r="O50" i="9"/>
  <c r="I2" i="9"/>
  <c r="C2" i="9"/>
  <c r="E77" i="9"/>
  <c r="Q77" i="9"/>
  <c r="S77" i="9"/>
  <c r="H2" i="9"/>
  <c r="I67" i="9"/>
  <c r="N67" i="9"/>
  <c r="P67" i="9"/>
  <c r="I17" i="9"/>
  <c r="N17" i="9"/>
  <c r="P17" i="9"/>
  <c r="C21" i="12"/>
  <c r="F9" i="12"/>
  <c r="F8" i="12"/>
  <c r="C25" i="12"/>
  <c r="C26" i="12"/>
  <c r="C24" i="12"/>
  <c r="B12" i="12"/>
  <c r="C16" i="12"/>
  <c r="B11" i="12"/>
  <c r="B9" i="12"/>
  <c r="B8" i="12"/>
  <c r="C22" i="12"/>
  <c r="E25" i="11"/>
  <c r="F21" i="11"/>
  <c r="F12" i="12"/>
  <c r="E26" i="11"/>
  <c r="A31" i="11"/>
  <c r="B26" i="11"/>
  <c r="J25" i="11"/>
  <c r="C29" i="11"/>
  <c r="D29" i="11"/>
  <c r="E29" i="11"/>
  <c r="F29" i="11"/>
  <c r="G29" i="11"/>
  <c r="H29" i="11"/>
  <c r="I29" i="11"/>
  <c r="J29" i="11"/>
  <c r="K29" i="11"/>
  <c r="L29" i="11"/>
  <c r="M29" i="11"/>
  <c r="B21" i="11"/>
  <c r="F17" i="11"/>
  <c r="F18" i="11"/>
  <c r="H25" i="11"/>
  <c r="H26" i="11"/>
  <c r="B20" i="11"/>
  <c r="B17" i="11"/>
  <c r="B18" i="11"/>
  <c r="I104" i="9"/>
  <c r="N104" i="9"/>
  <c r="P104" i="9"/>
  <c r="J74" i="9"/>
  <c r="R74" i="9"/>
  <c r="T74" i="9"/>
  <c r="I111" i="9"/>
  <c r="N111" i="9"/>
  <c r="P111" i="9"/>
  <c r="I21" i="9"/>
  <c r="N21" i="9"/>
  <c r="P21" i="9"/>
  <c r="J79" i="9"/>
  <c r="R79" i="9"/>
  <c r="T79" i="9"/>
  <c r="I44" i="9"/>
  <c r="N44" i="9"/>
  <c r="P44" i="9"/>
  <c r="J52" i="9"/>
  <c r="R52" i="9"/>
  <c r="T52" i="9"/>
  <c r="J15" i="9"/>
  <c r="R15" i="9"/>
  <c r="T15" i="9"/>
  <c r="J80" i="9"/>
  <c r="R80" i="9"/>
  <c r="T80" i="9"/>
  <c r="J30" i="9"/>
  <c r="R30" i="9"/>
  <c r="T30" i="9"/>
  <c r="J7" i="9"/>
  <c r="R7" i="9"/>
  <c r="T7" i="9"/>
  <c r="J20" i="9"/>
  <c r="R20" i="9"/>
  <c r="T20" i="9"/>
  <c r="E8" i="9"/>
  <c r="Q8" i="9"/>
  <c r="S8" i="9"/>
  <c r="E82" i="9"/>
  <c r="Q82" i="9"/>
  <c r="S82" i="9"/>
  <c r="J87" i="9"/>
  <c r="R87" i="9"/>
  <c r="T87" i="9"/>
  <c r="J9" i="9"/>
  <c r="R9" i="9"/>
  <c r="T9" i="9"/>
  <c r="J96" i="9"/>
  <c r="R96" i="9"/>
  <c r="T96" i="9"/>
  <c r="E51" i="9"/>
  <c r="Q51" i="9"/>
  <c r="S51" i="9"/>
  <c r="E7" i="9"/>
  <c r="Q7" i="9"/>
  <c r="S7" i="9"/>
  <c r="E16" i="9"/>
  <c r="Q16" i="9"/>
  <c r="S16" i="9"/>
  <c r="E121" i="9"/>
  <c r="Q121" i="9"/>
  <c r="S121" i="9"/>
  <c r="E118" i="9"/>
  <c r="Q118" i="9"/>
  <c r="S118" i="9"/>
  <c r="E89" i="9"/>
  <c r="Q89" i="9"/>
  <c r="S89" i="9"/>
  <c r="E36" i="9"/>
  <c r="Q36" i="9"/>
  <c r="S36" i="9"/>
  <c r="E57" i="9"/>
  <c r="Q57" i="9"/>
  <c r="S57" i="9"/>
  <c r="E120" i="9"/>
  <c r="Q120" i="9"/>
  <c r="S120" i="9"/>
  <c r="E100" i="9"/>
  <c r="Q100" i="9"/>
  <c r="S100" i="9"/>
  <c r="E44" i="9"/>
  <c r="Q44" i="9"/>
  <c r="S44" i="9"/>
  <c r="E48" i="9"/>
  <c r="Q48" i="9"/>
  <c r="S48" i="9"/>
  <c r="J86" i="9"/>
  <c r="R86" i="9"/>
  <c r="T86" i="9"/>
  <c r="J83" i="9"/>
  <c r="R83" i="9"/>
  <c r="T83" i="9"/>
  <c r="J69" i="9"/>
  <c r="R69" i="9"/>
  <c r="T69" i="9"/>
  <c r="J110" i="9"/>
  <c r="R110" i="9"/>
  <c r="T110" i="9"/>
  <c r="J68" i="9"/>
  <c r="R68" i="9"/>
  <c r="T68" i="9"/>
  <c r="J26" i="9"/>
  <c r="R26" i="9"/>
  <c r="T26" i="9"/>
  <c r="J47" i="9"/>
  <c r="R47" i="9"/>
  <c r="T47" i="9"/>
  <c r="J21" i="9"/>
  <c r="R21" i="9"/>
  <c r="T21" i="9"/>
  <c r="J95" i="9"/>
  <c r="R95" i="9"/>
  <c r="T95" i="9"/>
  <c r="J107" i="9"/>
  <c r="R107" i="9"/>
  <c r="T107" i="9"/>
  <c r="J109" i="9"/>
  <c r="R109" i="9"/>
  <c r="T109" i="9"/>
  <c r="J75" i="9"/>
  <c r="R75" i="9"/>
  <c r="T75" i="9"/>
  <c r="J41" i="9"/>
  <c r="R41" i="9"/>
  <c r="T41" i="9"/>
  <c r="E67" i="9"/>
  <c r="Q67" i="9"/>
  <c r="S67" i="9"/>
  <c r="J22" i="9"/>
  <c r="R22" i="9"/>
  <c r="T22" i="9"/>
  <c r="J13" i="9"/>
  <c r="R13" i="9"/>
  <c r="T13" i="9"/>
  <c r="J123" i="9"/>
  <c r="R123" i="9"/>
  <c r="T123" i="9"/>
  <c r="J73" i="9"/>
  <c r="R73" i="9"/>
  <c r="T73" i="9"/>
  <c r="I73" i="9"/>
  <c r="N73" i="9"/>
  <c r="P73" i="9"/>
  <c r="I81" i="9"/>
  <c r="N81" i="9"/>
  <c r="P81" i="9"/>
  <c r="I80" i="9"/>
  <c r="N80" i="9"/>
  <c r="P80" i="9"/>
  <c r="J71" i="9"/>
  <c r="R71" i="9"/>
  <c r="T71" i="9"/>
  <c r="I76" i="9"/>
  <c r="N76" i="9"/>
  <c r="P76" i="9"/>
  <c r="I78" i="9"/>
  <c r="N78" i="9"/>
  <c r="P78" i="9"/>
  <c r="I79" i="9"/>
  <c r="N79" i="9"/>
  <c r="P79" i="9"/>
  <c r="I118" i="9"/>
  <c r="N118" i="9"/>
  <c r="P118" i="9"/>
  <c r="J46" i="9"/>
  <c r="R46" i="9"/>
  <c r="T46" i="9"/>
  <c r="J25" i="9"/>
  <c r="R25" i="9"/>
  <c r="T25" i="9"/>
  <c r="I57" i="9"/>
  <c r="N57" i="9"/>
  <c r="P57" i="9"/>
  <c r="I93" i="9"/>
  <c r="N93" i="9"/>
  <c r="P93" i="9"/>
  <c r="I66" i="9"/>
  <c r="N66" i="9"/>
  <c r="P66" i="9"/>
  <c r="I72" i="9"/>
  <c r="N72" i="9"/>
  <c r="P72" i="9"/>
  <c r="J38" i="9"/>
  <c r="R38" i="9"/>
  <c r="T38" i="9"/>
  <c r="J97" i="9"/>
  <c r="R97" i="9"/>
  <c r="T97" i="9"/>
  <c r="J91" i="9"/>
  <c r="R91" i="9"/>
  <c r="T91" i="9"/>
  <c r="J84" i="9"/>
  <c r="R84" i="9"/>
  <c r="T84" i="9"/>
  <c r="J59" i="9"/>
  <c r="R59" i="9"/>
  <c r="T59" i="9"/>
  <c r="J24" i="9"/>
  <c r="R24" i="9"/>
  <c r="T24" i="9"/>
  <c r="J76" i="9"/>
  <c r="R76" i="9"/>
  <c r="T76" i="9"/>
  <c r="J64" i="9"/>
  <c r="R64" i="9"/>
  <c r="T64" i="9"/>
  <c r="J125" i="9"/>
  <c r="R125" i="9"/>
  <c r="T125" i="9"/>
  <c r="J42" i="9"/>
  <c r="R42" i="9"/>
  <c r="T42" i="9"/>
  <c r="J17" i="9"/>
  <c r="R17" i="9"/>
  <c r="T17" i="9"/>
  <c r="J114" i="9"/>
  <c r="R114" i="9"/>
  <c r="T114" i="9"/>
  <c r="J31" i="9"/>
  <c r="R31" i="9"/>
  <c r="T31" i="9"/>
  <c r="J88" i="9"/>
  <c r="R88" i="9"/>
  <c r="T88" i="9"/>
  <c r="J43" i="9"/>
  <c r="R43" i="9"/>
  <c r="T43" i="9"/>
  <c r="J39" i="9"/>
  <c r="R39" i="9"/>
  <c r="T39" i="9"/>
  <c r="J57" i="9"/>
  <c r="R57" i="9"/>
  <c r="T57" i="9"/>
  <c r="J53" i="9"/>
  <c r="R53" i="9"/>
  <c r="T53" i="9"/>
  <c r="I61" i="9"/>
  <c r="N61" i="9"/>
  <c r="P61" i="9"/>
  <c r="I15" i="9"/>
  <c r="N15" i="9"/>
  <c r="P15" i="9"/>
  <c r="I6" i="9"/>
  <c r="N6" i="9"/>
  <c r="P6" i="9"/>
  <c r="J63" i="9"/>
  <c r="R63" i="9"/>
  <c r="T63" i="9"/>
  <c r="J93" i="9"/>
  <c r="R93" i="9"/>
  <c r="T93" i="9"/>
  <c r="J118" i="9"/>
  <c r="R118" i="9"/>
  <c r="T118" i="9"/>
  <c r="I31" i="9"/>
  <c r="N31" i="9"/>
  <c r="P31" i="9"/>
  <c r="I119" i="9"/>
  <c r="N119" i="9"/>
  <c r="P119" i="9"/>
  <c r="I54" i="9"/>
  <c r="N54" i="9"/>
  <c r="P54" i="9"/>
  <c r="I51" i="9"/>
  <c r="N51" i="9"/>
  <c r="P51" i="9"/>
  <c r="I68" i="9"/>
  <c r="N68" i="9"/>
  <c r="P68" i="9"/>
  <c r="I40" i="9"/>
  <c r="N40" i="9"/>
  <c r="P40" i="9"/>
  <c r="I37" i="9"/>
  <c r="N37" i="9"/>
  <c r="P37" i="9"/>
  <c r="I7" i="9"/>
  <c r="N7" i="9"/>
  <c r="P7" i="9"/>
  <c r="J99" i="9"/>
  <c r="R99" i="9"/>
  <c r="T99" i="9"/>
  <c r="J72" i="9"/>
  <c r="R72" i="9"/>
  <c r="T72" i="9"/>
  <c r="J122" i="9"/>
  <c r="R122" i="9"/>
  <c r="T122" i="9"/>
  <c r="J70" i="9"/>
  <c r="R70" i="9"/>
  <c r="T70" i="9"/>
  <c r="J111" i="9"/>
  <c r="R111" i="9"/>
  <c r="T111" i="9"/>
  <c r="J55" i="9"/>
  <c r="R55" i="9"/>
  <c r="T55" i="9"/>
  <c r="A27" i="12"/>
  <c r="E54" i="9"/>
  <c r="Q54" i="9"/>
  <c r="S54" i="9"/>
  <c r="E81" i="9"/>
  <c r="Q81" i="9"/>
  <c r="S81" i="9"/>
  <c r="E41" i="9"/>
  <c r="Q41" i="9"/>
  <c r="S41" i="9"/>
  <c r="E38" i="9"/>
  <c r="Q38" i="9"/>
  <c r="S38" i="9"/>
  <c r="E39" i="9"/>
  <c r="Q39" i="9"/>
  <c r="S39" i="9"/>
  <c r="E19" i="9"/>
  <c r="Q19" i="9"/>
  <c r="S19" i="9"/>
  <c r="E65" i="9"/>
  <c r="Q65" i="9"/>
  <c r="S65" i="9"/>
  <c r="E72" i="9"/>
  <c r="Q72" i="9"/>
  <c r="S72" i="9"/>
  <c r="E117" i="9"/>
  <c r="Q117" i="9"/>
  <c r="S117" i="9"/>
  <c r="E111" i="9"/>
  <c r="Q111" i="9"/>
  <c r="S111" i="9"/>
  <c r="E94" i="9"/>
  <c r="Q94" i="9"/>
  <c r="S94" i="9"/>
  <c r="E84" i="9"/>
  <c r="Q84" i="9"/>
  <c r="S84" i="9"/>
  <c r="E47" i="9"/>
  <c r="Q47" i="9"/>
  <c r="S47" i="9"/>
  <c r="E80" i="9"/>
  <c r="Q80" i="9"/>
  <c r="S80" i="9"/>
  <c r="E56" i="9"/>
  <c r="Q56" i="9"/>
  <c r="S56" i="9"/>
  <c r="E52" i="9"/>
  <c r="Q52" i="9"/>
  <c r="S52" i="9"/>
  <c r="E42" i="9"/>
  <c r="Q42" i="9"/>
  <c r="S42" i="9"/>
  <c r="E34" i="9"/>
  <c r="Q34" i="9"/>
  <c r="S34" i="9"/>
  <c r="E87" i="9"/>
  <c r="Q87" i="9"/>
  <c r="S87" i="9"/>
  <c r="E20" i="9"/>
  <c r="Q20" i="9"/>
  <c r="S20" i="9"/>
  <c r="E50" i="9"/>
  <c r="Q50" i="9"/>
  <c r="S50" i="9"/>
  <c r="E114" i="9"/>
  <c r="Q114" i="9"/>
  <c r="S114" i="9"/>
  <c r="E70" i="9"/>
  <c r="Q70" i="9"/>
  <c r="S70" i="9"/>
  <c r="E31" i="9"/>
  <c r="Q31" i="9"/>
  <c r="S31" i="9"/>
  <c r="E62" i="9"/>
  <c r="Q62" i="9"/>
  <c r="S62" i="9"/>
  <c r="E73" i="9"/>
  <c r="Q73" i="9"/>
  <c r="S73" i="9"/>
  <c r="E18" i="9"/>
  <c r="Q18" i="9"/>
  <c r="S18" i="9"/>
  <c r="E85" i="9"/>
  <c r="Q85" i="9"/>
  <c r="S85" i="9"/>
  <c r="E90" i="9"/>
  <c r="Q90" i="9"/>
  <c r="S90" i="9"/>
  <c r="E11" i="9"/>
  <c r="Q11" i="9"/>
  <c r="S11" i="9"/>
  <c r="E25" i="9"/>
  <c r="Q25" i="9"/>
  <c r="S25" i="9"/>
  <c r="E37" i="9"/>
  <c r="Q37" i="9"/>
  <c r="S37" i="9"/>
  <c r="E24" i="9"/>
  <c r="Q24" i="9"/>
  <c r="S24" i="9"/>
  <c r="E12" i="9"/>
  <c r="Q12" i="9"/>
  <c r="S12" i="9"/>
  <c r="E59" i="9"/>
  <c r="Q59" i="9"/>
  <c r="S59" i="9"/>
  <c r="E113" i="9"/>
  <c r="Q113" i="9"/>
  <c r="S113" i="9"/>
  <c r="E23" i="9"/>
  <c r="Q23" i="9"/>
  <c r="S23" i="9"/>
  <c r="E10" i="9"/>
  <c r="Q10" i="9"/>
  <c r="S10" i="9"/>
  <c r="E60" i="9"/>
  <c r="Q60" i="9"/>
  <c r="S60" i="9"/>
  <c r="E102" i="9"/>
  <c r="Q102" i="9"/>
  <c r="S102" i="9"/>
  <c r="E115" i="9"/>
  <c r="Q115" i="9"/>
  <c r="S115" i="9"/>
  <c r="E61" i="9"/>
  <c r="Q61" i="9"/>
  <c r="S61" i="9"/>
  <c r="E105" i="9"/>
  <c r="Q105" i="9"/>
  <c r="S105" i="9"/>
  <c r="E71" i="9"/>
  <c r="Q71" i="9"/>
  <c r="S71" i="9"/>
  <c r="I94" i="9"/>
  <c r="N94" i="9"/>
  <c r="P94" i="9"/>
  <c r="E27" i="9"/>
  <c r="Q27" i="9"/>
  <c r="S27" i="9"/>
  <c r="E58" i="9"/>
  <c r="Q58" i="9"/>
  <c r="S58" i="9"/>
  <c r="E13" i="9"/>
  <c r="Q13" i="9"/>
  <c r="S13" i="9"/>
  <c r="E119" i="9"/>
  <c r="Q119" i="9"/>
  <c r="S119" i="9"/>
  <c r="E86" i="9"/>
  <c r="Q86" i="9"/>
  <c r="S86" i="9"/>
  <c r="E63" i="9"/>
  <c r="Q63" i="9"/>
  <c r="S63" i="9"/>
  <c r="E112" i="9"/>
  <c r="Q112" i="9"/>
  <c r="S112" i="9"/>
  <c r="E124" i="9"/>
  <c r="Q124" i="9"/>
  <c r="S124" i="9"/>
  <c r="E40" i="9"/>
  <c r="Q40" i="9"/>
  <c r="S40" i="9"/>
  <c r="E88" i="9"/>
  <c r="Q88" i="9"/>
  <c r="S88" i="9"/>
  <c r="E49" i="9"/>
  <c r="Q49" i="9"/>
  <c r="S49" i="9"/>
  <c r="E96" i="9"/>
  <c r="Q96" i="9"/>
  <c r="S96" i="9"/>
  <c r="E101" i="9"/>
  <c r="Q101" i="9"/>
  <c r="S101" i="9"/>
  <c r="E123" i="9"/>
  <c r="Q123" i="9"/>
  <c r="S123" i="9"/>
  <c r="E104" i="9"/>
  <c r="Q104" i="9"/>
  <c r="S104" i="9"/>
  <c r="I19" i="9"/>
  <c r="N19" i="9"/>
  <c r="P19" i="9"/>
  <c r="I95" i="9"/>
  <c r="N95" i="9"/>
  <c r="P95" i="9"/>
  <c r="E98" i="9"/>
  <c r="Q98" i="9"/>
  <c r="S98" i="9"/>
  <c r="E122" i="9"/>
  <c r="Q122" i="9"/>
  <c r="S122" i="9"/>
  <c r="E29" i="9"/>
  <c r="Q29" i="9"/>
  <c r="S29" i="9"/>
  <c r="E95" i="9"/>
  <c r="Q95" i="9"/>
  <c r="S95" i="9"/>
  <c r="E22" i="9"/>
  <c r="Q22" i="9"/>
  <c r="S22" i="9"/>
  <c r="E106" i="9"/>
  <c r="Q106" i="9"/>
  <c r="S106" i="9"/>
  <c r="E53" i="9"/>
  <c r="Q53" i="9"/>
  <c r="S53" i="9"/>
  <c r="E32" i="9"/>
  <c r="Q32" i="9"/>
  <c r="S32" i="9"/>
  <c r="E21" i="9"/>
  <c r="Q21" i="9"/>
  <c r="S21" i="9"/>
  <c r="E46" i="9"/>
  <c r="Q46" i="9"/>
  <c r="S46" i="9"/>
  <c r="E33" i="9"/>
  <c r="Q33" i="9"/>
  <c r="S33" i="9"/>
  <c r="E110" i="9"/>
  <c r="Q110" i="9"/>
  <c r="S110" i="9"/>
  <c r="E55" i="9"/>
  <c r="Q55" i="9"/>
  <c r="S55" i="9"/>
  <c r="E17" i="9"/>
  <c r="Q17" i="9"/>
  <c r="S17" i="9"/>
  <c r="E125" i="9"/>
  <c r="Q125" i="9"/>
  <c r="S125" i="9"/>
  <c r="E97" i="9"/>
  <c r="Q97" i="9"/>
  <c r="S97" i="9"/>
  <c r="I97" i="9"/>
  <c r="N97" i="9"/>
  <c r="P97" i="9"/>
  <c r="E109" i="9"/>
  <c r="Q109" i="9"/>
  <c r="S109" i="9"/>
  <c r="E64" i="9"/>
  <c r="Q64" i="9"/>
  <c r="S64" i="9"/>
  <c r="E74" i="9"/>
  <c r="Q74" i="9"/>
  <c r="S74" i="9"/>
  <c r="E30" i="9"/>
  <c r="Q30" i="9"/>
  <c r="S30" i="9"/>
  <c r="E91" i="9"/>
  <c r="Q91" i="9"/>
  <c r="S91" i="9"/>
  <c r="E9" i="9"/>
  <c r="Q9" i="9"/>
  <c r="S9" i="9"/>
  <c r="E26" i="9"/>
  <c r="Q26" i="9"/>
  <c r="S26" i="9"/>
  <c r="E35" i="9"/>
  <c r="Q35" i="9"/>
  <c r="S35" i="9"/>
  <c r="E43" i="9"/>
  <c r="Q43" i="9"/>
  <c r="S43" i="9"/>
  <c r="E103" i="9"/>
  <c r="Q103" i="9"/>
  <c r="S103" i="9"/>
  <c r="E14" i="9"/>
  <c r="Q14" i="9"/>
  <c r="S14" i="9"/>
  <c r="E108" i="9"/>
  <c r="Q108" i="9"/>
  <c r="S108" i="9"/>
  <c r="E15" i="9"/>
  <c r="Q15" i="9"/>
  <c r="S15" i="9"/>
  <c r="E75" i="9"/>
  <c r="Q75" i="9"/>
  <c r="S75" i="9"/>
  <c r="E83" i="9"/>
  <c r="Q83" i="9"/>
  <c r="S83" i="9"/>
  <c r="E99" i="9"/>
  <c r="Q99" i="9"/>
  <c r="S99" i="9"/>
  <c r="E92" i="9"/>
  <c r="Q92" i="9"/>
  <c r="S92" i="9"/>
  <c r="E93" i="9"/>
  <c r="Q93" i="9"/>
  <c r="S93" i="9"/>
  <c r="E107" i="9"/>
  <c r="Q107" i="9"/>
  <c r="S107" i="9"/>
  <c r="E45" i="9"/>
  <c r="Q45" i="9"/>
  <c r="S45" i="9"/>
  <c r="E116" i="9"/>
  <c r="Q116" i="9"/>
  <c r="S116" i="9"/>
  <c r="E68" i="9"/>
  <c r="Q68" i="9"/>
  <c r="S68" i="9"/>
  <c r="E28" i="9"/>
  <c r="Q28" i="9"/>
  <c r="S28" i="9"/>
  <c r="E69" i="9"/>
  <c r="Q69" i="9"/>
  <c r="S69" i="9"/>
  <c r="E76" i="9"/>
  <c r="Q76" i="9"/>
  <c r="S76" i="9"/>
  <c r="E66" i="9"/>
  <c r="Q66" i="9"/>
  <c r="S66" i="9"/>
  <c r="E6" i="9"/>
  <c r="Q6" i="9"/>
  <c r="S6" i="9"/>
  <c r="E79" i="9"/>
  <c r="Q79" i="9"/>
  <c r="S79" i="9"/>
  <c r="E5" i="9"/>
  <c r="Q5" i="9"/>
  <c r="S5" i="9"/>
  <c r="E78" i="9"/>
  <c r="Q78" i="9"/>
  <c r="S78" i="9"/>
  <c r="I29" i="9"/>
  <c r="N29" i="9"/>
  <c r="P29" i="9"/>
  <c r="I109" i="9"/>
  <c r="N109" i="9"/>
  <c r="P109" i="9"/>
  <c r="I117" i="9"/>
  <c r="N117" i="9"/>
  <c r="P117" i="9"/>
  <c r="I10" i="9"/>
  <c r="N10" i="9"/>
  <c r="P10" i="9"/>
  <c r="I75" i="9"/>
  <c r="N75" i="9"/>
  <c r="P75" i="9"/>
  <c r="I122" i="9"/>
  <c r="N122" i="9"/>
  <c r="P122" i="9"/>
  <c r="I26" i="9"/>
  <c r="N26" i="9"/>
  <c r="P26" i="9"/>
  <c r="I74" i="9"/>
  <c r="N74" i="9"/>
  <c r="P74" i="9"/>
  <c r="I52" i="9"/>
  <c r="N52" i="9"/>
  <c r="P52" i="9"/>
  <c r="I85" i="9"/>
  <c r="N85" i="9"/>
  <c r="P85" i="9"/>
  <c r="I113" i="9"/>
  <c r="N113" i="9"/>
  <c r="P113" i="9"/>
  <c r="I5" i="9"/>
  <c r="N5" i="9"/>
  <c r="P5" i="9"/>
  <c r="I64" i="9"/>
  <c r="N64" i="9"/>
  <c r="P64" i="9"/>
  <c r="J61" i="9"/>
  <c r="R61" i="9"/>
  <c r="T61" i="9"/>
  <c r="I92" i="9"/>
  <c r="N92" i="9"/>
  <c r="P92" i="9"/>
  <c r="I63" i="9"/>
  <c r="N63" i="9"/>
  <c r="P63" i="9"/>
  <c r="J27" i="9"/>
  <c r="R27" i="9"/>
  <c r="T27" i="9"/>
  <c r="I71" i="9"/>
  <c r="N71" i="9"/>
  <c r="P71" i="9"/>
  <c r="I45" i="9"/>
  <c r="N45" i="9"/>
  <c r="P45" i="9"/>
  <c r="I11" i="9"/>
  <c r="N11" i="9"/>
  <c r="P11" i="9"/>
  <c r="I9" i="9"/>
  <c r="N9" i="9"/>
  <c r="P9" i="9"/>
  <c r="I58" i="9"/>
  <c r="N58" i="9"/>
  <c r="P58" i="9"/>
  <c r="I84" i="9"/>
  <c r="N84" i="9"/>
  <c r="P84" i="9"/>
  <c r="I23" i="9"/>
  <c r="N23" i="9"/>
  <c r="P23" i="9"/>
  <c r="I32" i="9"/>
  <c r="N32" i="9"/>
  <c r="P32" i="9"/>
  <c r="I43" i="9"/>
  <c r="N43" i="9"/>
  <c r="P43" i="9"/>
  <c r="I107" i="9"/>
  <c r="N107" i="9"/>
  <c r="P107" i="9"/>
  <c r="I27" i="9"/>
  <c r="N27" i="9"/>
  <c r="P27" i="9"/>
  <c r="I49" i="9"/>
  <c r="N49" i="9"/>
  <c r="P49" i="9"/>
  <c r="I114" i="9"/>
  <c r="N114" i="9"/>
  <c r="P114" i="9"/>
  <c r="I59" i="9"/>
  <c r="N59" i="9"/>
  <c r="P59" i="9"/>
  <c r="I22" i="9"/>
  <c r="N22" i="9"/>
  <c r="P22" i="9"/>
  <c r="I120" i="9"/>
  <c r="N120" i="9"/>
  <c r="P120" i="9"/>
  <c r="I99" i="9"/>
  <c r="N99" i="9"/>
  <c r="P99" i="9"/>
  <c r="I89" i="9"/>
  <c r="N89" i="9"/>
  <c r="P89" i="9"/>
  <c r="I47" i="9"/>
  <c r="N47" i="9"/>
  <c r="P47" i="9"/>
  <c r="I34" i="9"/>
  <c r="N34" i="9"/>
  <c r="P34" i="9"/>
  <c r="I36" i="9"/>
  <c r="N36" i="9"/>
  <c r="P36" i="9"/>
  <c r="I38" i="9"/>
  <c r="N38" i="9"/>
  <c r="P38" i="9"/>
  <c r="I8" i="9"/>
  <c r="N8" i="9"/>
  <c r="P8" i="9"/>
  <c r="I105" i="9"/>
  <c r="N105" i="9"/>
  <c r="P105" i="9"/>
  <c r="I13" i="9"/>
  <c r="N13" i="9"/>
  <c r="P13" i="9"/>
  <c r="I124" i="9"/>
  <c r="N124" i="9"/>
  <c r="P124" i="9"/>
  <c r="I121" i="9"/>
  <c r="N121" i="9"/>
  <c r="P121" i="9"/>
  <c r="I56" i="9"/>
  <c r="N56" i="9"/>
  <c r="P56" i="9"/>
  <c r="I88" i="9"/>
  <c r="N88" i="9"/>
  <c r="P88" i="9"/>
  <c r="I123" i="9"/>
  <c r="N123" i="9"/>
  <c r="P123" i="9"/>
  <c r="I102" i="9"/>
  <c r="N102" i="9"/>
  <c r="P102" i="9"/>
  <c r="I115" i="9"/>
  <c r="N115" i="9"/>
  <c r="P115" i="9"/>
  <c r="I33" i="9"/>
  <c r="N33" i="9"/>
  <c r="P33" i="9"/>
  <c r="I77" i="9"/>
  <c r="N77" i="9"/>
  <c r="P77" i="9"/>
  <c r="I28" i="9"/>
  <c r="N28" i="9"/>
  <c r="P28" i="9"/>
  <c r="I125" i="9"/>
  <c r="N125" i="9"/>
  <c r="P125" i="9"/>
  <c r="I112" i="9"/>
  <c r="N112" i="9"/>
  <c r="P112" i="9"/>
  <c r="I25" i="9"/>
  <c r="N25" i="9"/>
  <c r="P25" i="9"/>
  <c r="I86" i="9"/>
  <c r="N86" i="9"/>
  <c r="P86" i="9"/>
  <c r="I41" i="9"/>
  <c r="N41" i="9"/>
  <c r="P41" i="9"/>
  <c r="I91" i="9"/>
  <c r="N91" i="9"/>
  <c r="P91" i="9"/>
  <c r="I116" i="9"/>
  <c r="N116" i="9"/>
  <c r="P116" i="9"/>
  <c r="I39" i="9"/>
  <c r="N39" i="9"/>
  <c r="P39" i="9"/>
  <c r="I50" i="9"/>
  <c r="N50" i="9"/>
  <c r="P50" i="9"/>
  <c r="I87" i="9"/>
  <c r="N87" i="9"/>
  <c r="P87" i="9"/>
  <c r="I110" i="9"/>
  <c r="N110" i="9"/>
  <c r="P110" i="9"/>
  <c r="I30" i="9"/>
  <c r="N30" i="9"/>
  <c r="P30" i="9"/>
  <c r="I24" i="9"/>
  <c r="N24" i="9"/>
  <c r="P24" i="9"/>
  <c r="I65" i="9"/>
  <c r="N65" i="9"/>
  <c r="P65" i="9"/>
  <c r="I103" i="9"/>
  <c r="N103" i="9"/>
  <c r="P103" i="9"/>
  <c r="I53" i="9"/>
  <c r="N53" i="9"/>
  <c r="P53" i="9"/>
  <c r="I69" i="9"/>
  <c r="N69" i="9"/>
  <c r="P69" i="9"/>
  <c r="I83" i="9"/>
  <c r="N83" i="9"/>
  <c r="P83" i="9"/>
  <c r="I14" i="9"/>
  <c r="N14" i="9"/>
  <c r="P14" i="9"/>
  <c r="I100" i="9"/>
  <c r="N100" i="9"/>
  <c r="P100" i="9"/>
  <c r="I101" i="9"/>
  <c r="N101" i="9"/>
  <c r="P101" i="9"/>
  <c r="I46" i="9"/>
  <c r="N46" i="9"/>
  <c r="P46" i="9"/>
  <c r="I18" i="9"/>
  <c r="N18" i="9"/>
  <c r="P18" i="9"/>
  <c r="I108" i="9"/>
  <c r="N108" i="9"/>
  <c r="P108" i="9"/>
  <c r="I42" i="9"/>
  <c r="N42" i="9"/>
  <c r="P42" i="9"/>
  <c r="I98" i="9"/>
  <c r="N98" i="9"/>
  <c r="P98" i="9"/>
  <c r="I70" i="9"/>
  <c r="N70" i="9"/>
  <c r="P70" i="9"/>
  <c r="I16" i="9"/>
  <c r="N16" i="9"/>
  <c r="P16" i="9"/>
  <c r="I62" i="9"/>
  <c r="N62" i="9"/>
  <c r="P62" i="9"/>
  <c r="I55" i="9"/>
  <c r="N55" i="9"/>
  <c r="P55" i="9"/>
  <c r="I48" i="9"/>
  <c r="N48" i="9"/>
  <c r="P48" i="9"/>
  <c r="I82" i="9"/>
  <c r="N82" i="9"/>
  <c r="P82" i="9"/>
  <c r="I60" i="9"/>
  <c r="N60" i="9"/>
  <c r="P60" i="9"/>
  <c r="I106" i="9"/>
  <c r="N106" i="9"/>
  <c r="P106" i="9"/>
  <c r="I12" i="9"/>
  <c r="N12" i="9"/>
  <c r="P12" i="9"/>
  <c r="I96" i="9"/>
  <c r="N96" i="9"/>
  <c r="P96" i="9"/>
  <c r="I20" i="9"/>
  <c r="N20" i="9"/>
  <c r="P20" i="9"/>
  <c r="J6" i="9"/>
  <c r="R6" i="9"/>
  <c r="T6" i="9"/>
  <c r="J37" i="9"/>
  <c r="R37" i="9"/>
  <c r="T37" i="9"/>
  <c r="J115" i="9"/>
  <c r="R115" i="9"/>
  <c r="T115" i="9"/>
  <c r="J10" i="9"/>
  <c r="R10" i="9"/>
  <c r="T10" i="9"/>
  <c r="J78" i="9"/>
  <c r="R78" i="9"/>
  <c r="T78" i="9"/>
  <c r="J62" i="9"/>
  <c r="R62" i="9"/>
  <c r="T62" i="9"/>
  <c r="J51" i="9"/>
  <c r="R51" i="9"/>
  <c r="T51" i="9"/>
  <c r="J32" i="9"/>
  <c r="R32" i="9"/>
  <c r="T32" i="9"/>
  <c r="J81" i="9"/>
  <c r="R81" i="9"/>
  <c r="T81" i="9"/>
  <c r="J34" i="9"/>
  <c r="R34" i="9"/>
  <c r="T34" i="9"/>
  <c r="J66" i="9"/>
  <c r="R66" i="9"/>
  <c r="T66" i="9"/>
  <c r="J50" i="9"/>
  <c r="R50" i="9"/>
  <c r="T50" i="9"/>
  <c r="J49" i="9"/>
  <c r="R49" i="9"/>
  <c r="T49" i="9"/>
  <c r="J12" i="9"/>
  <c r="R12" i="9"/>
  <c r="T12" i="9"/>
  <c r="J45" i="9"/>
  <c r="R45" i="9"/>
  <c r="T45" i="9"/>
  <c r="J82" i="9"/>
  <c r="R82" i="9"/>
  <c r="T82" i="9"/>
  <c r="J104" i="9"/>
  <c r="R104" i="9"/>
  <c r="T104" i="9"/>
  <c r="J5" i="9"/>
  <c r="R5" i="9"/>
  <c r="T5" i="9"/>
  <c r="J108" i="9"/>
  <c r="R108" i="9"/>
  <c r="T108" i="9"/>
  <c r="J85" i="9"/>
  <c r="R85" i="9"/>
  <c r="T85" i="9"/>
  <c r="J120" i="9"/>
  <c r="R120" i="9"/>
  <c r="T120" i="9"/>
  <c r="J44" i="9"/>
  <c r="R44" i="9"/>
  <c r="T44" i="9"/>
  <c r="J48" i="9"/>
  <c r="R48" i="9"/>
  <c r="T48" i="9"/>
  <c r="J58" i="9"/>
  <c r="R58" i="9"/>
  <c r="T58" i="9"/>
  <c r="J16" i="9"/>
  <c r="R16" i="9"/>
  <c r="T16" i="9"/>
  <c r="J60" i="9"/>
  <c r="R60" i="9"/>
  <c r="T60" i="9"/>
  <c r="J65" i="9"/>
  <c r="R65" i="9"/>
  <c r="T65" i="9"/>
  <c r="J89" i="9"/>
  <c r="R89" i="9"/>
  <c r="T89" i="9"/>
  <c r="J54" i="9"/>
  <c r="R54" i="9"/>
  <c r="T54" i="9"/>
  <c r="J35" i="9"/>
  <c r="R35" i="9"/>
  <c r="T35" i="9"/>
  <c r="J11" i="9"/>
  <c r="R11" i="9"/>
  <c r="T11" i="9"/>
  <c r="J90" i="9"/>
  <c r="R90" i="9"/>
  <c r="T90" i="9"/>
  <c r="J119" i="9"/>
  <c r="R119" i="9"/>
  <c r="T119" i="9"/>
  <c r="J8" i="9"/>
  <c r="R8" i="9"/>
  <c r="T8" i="9"/>
  <c r="J18" i="9"/>
  <c r="R18" i="9"/>
  <c r="T18" i="9"/>
  <c r="J103" i="9"/>
  <c r="R103" i="9"/>
  <c r="T103" i="9"/>
  <c r="J40" i="9"/>
  <c r="R40" i="9"/>
  <c r="T40" i="9"/>
  <c r="J124" i="9"/>
  <c r="R124" i="9"/>
  <c r="T124" i="9"/>
  <c r="J105" i="9"/>
  <c r="R105" i="9"/>
  <c r="T105" i="9"/>
  <c r="J67" i="9"/>
  <c r="R67" i="9"/>
  <c r="T67" i="9"/>
  <c r="J113" i="9"/>
  <c r="R113" i="9"/>
  <c r="T113" i="9"/>
  <c r="J117" i="9"/>
  <c r="R117" i="9"/>
  <c r="T117" i="9"/>
  <c r="J56" i="9"/>
  <c r="R56" i="9"/>
  <c r="T56" i="9"/>
  <c r="J33" i="9"/>
  <c r="R33" i="9"/>
  <c r="T33" i="9"/>
  <c r="J106" i="9"/>
  <c r="R106" i="9"/>
  <c r="T106" i="9"/>
  <c r="J77" i="9"/>
  <c r="R77" i="9"/>
  <c r="T77" i="9"/>
  <c r="J98" i="9"/>
  <c r="R98" i="9"/>
  <c r="T98" i="9"/>
  <c r="J19" i="9"/>
  <c r="R19" i="9"/>
  <c r="T19" i="9"/>
  <c r="J101" i="9"/>
  <c r="R101" i="9"/>
  <c r="T101" i="9"/>
  <c r="J102" i="9"/>
  <c r="R102" i="9"/>
  <c r="T102" i="9"/>
  <c r="J121" i="9"/>
  <c r="R121" i="9"/>
  <c r="T121" i="9"/>
  <c r="J23" i="9"/>
  <c r="R23" i="9"/>
  <c r="T23" i="9"/>
  <c r="J116" i="9"/>
  <c r="R116" i="9"/>
  <c r="T116" i="9"/>
  <c r="J29" i="9"/>
  <c r="R29" i="9"/>
  <c r="T29" i="9"/>
  <c r="J92" i="9"/>
  <c r="R92" i="9"/>
  <c r="T92" i="9"/>
  <c r="J94" i="9"/>
  <c r="R94" i="9"/>
  <c r="T94" i="9"/>
  <c r="J14" i="9"/>
  <c r="R14" i="9"/>
  <c r="T14" i="9"/>
  <c r="J100" i="9"/>
  <c r="R100" i="9"/>
  <c r="T100" i="9"/>
  <c r="J28" i="9"/>
  <c r="R28" i="9"/>
  <c r="T28" i="9"/>
  <c r="J112" i="9"/>
  <c r="R112" i="9"/>
  <c r="T112" i="9"/>
  <c r="J36" i="9"/>
  <c r="R36" i="9"/>
  <c r="T36" i="9"/>
  <c r="I35" i="9"/>
  <c r="N35" i="9"/>
  <c r="P35" i="9"/>
  <c r="D90" i="9"/>
  <c r="M90" i="9"/>
  <c r="O90" i="9"/>
  <c r="I90" i="9"/>
  <c r="N90" i="9"/>
  <c r="P90" i="9"/>
  <c r="D21" i="9"/>
  <c r="M21" i="9"/>
  <c r="O21" i="9"/>
  <c r="D11" i="9"/>
  <c r="M11" i="9"/>
  <c r="O11" i="9"/>
  <c r="C27" i="12"/>
  <c r="A32" i="11"/>
  <c r="A33" i="11"/>
  <c r="A34" i="11"/>
  <c r="A35" i="11"/>
  <c r="A36" i="11"/>
  <c r="A37" i="11"/>
  <c r="A38" i="11"/>
  <c r="A39" i="11"/>
  <c r="A40" i="11"/>
  <c r="A41" i="11"/>
  <c r="F20" i="11"/>
  <c r="F11" i="12"/>
  <c r="D55" i="9"/>
  <c r="M55" i="9"/>
  <c r="O55" i="9"/>
  <c r="D16" i="9"/>
  <c r="M16" i="9"/>
  <c r="O16" i="9"/>
  <c r="D23" i="9"/>
  <c r="M23" i="9"/>
  <c r="O23" i="9"/>
  <c r="D86" i="9"/>
  <c r="M86" i="9"/>
  <c r="O86" i="9"/>
  <c r="D24" i="9"/>
  <c r="M24" i="9"/>
  <c r="O24" i="9"/>
  <c r="D94" i="9"/>
  <c r="M94" i="9"/>
  <c r="O94" i="9"/>
  <c r="D119" i="9"/>
  <c r="M119" i="9"/>
  <c r="O119" i="9"/>
  <c r="D43" i="9"/>
  <c r="M43" i="9"/>
  <c r="O43" i="9"/>
  <c r="D99" i="9"/>
  <c r="M99" i="9"/>
  <c r="O99" i="9"/>
  <c r="D77" i="9"/>
  <c r="M77" i="9"/>
  <c r="O77" i="9"/>
  <c r="D39" i="9"/>
  <c r="M39" i="9"/>
  <c r="O39" i="9"/>
  <c r="D34" i="9"/>
  <c r="M34" i="9"/>
  <c r="O34" i="9"/>
  <c r="D8" i="9"/>
  <c r="M8" i="9"/>
  <c r="O8" i="9"/>
  <c r="D18" i="9"/>
  <c r="M18" i="9"/>
  <c r="O18" i="9"/>
  <c r="D65" i="9"/>
  <c r="M65" i="9"/>
  <c r="O65" i="9"/>
  <c r="D30" i="9"/>
  <c r="M30" i="9"/>
  <c r="O30" i="9"/>
  <c r="D113" i="9"/>
  <c r="M113" i="9"/>
  <c r="O113" i="9"/>
  <c r="D87" i="9"/>
  <c r="M87" i="9"/>
  <c r="O87" i="9"/>
  <c r="D68" i="9"/>
  <c r="M68" i="9"/>
  <c r="O68" i="9"/>
  <c r="D57" i="9"/>
  <c r="M57" i="9"/>
  <c r="O57" i="9"/>
  <c r="D100" i="9"/>
  <c r="M100" i="9"/>
  <c r="O100" i="9"/>
  <c r="D70" i="9"/>
  <c r="M70" i="9"/>
  <c r="O70" i="9"/>
  <c r="D5" i="9"/>
  <c r="M5" i="9"/>
  <c r="O5" i="9"/>
  <c r="D13" i="9"/>
  <c r="M13" i="9"/>
  <c r="O13" i="9"/>
  <c r="D125" i="9"/>
  <c r="M125" i="9"/>
  <c r="O125" i="9"/>
  <c r="D112" i="9"/>
  <c r="M112" i="9"/>
  <c r="O112" i="9"/>
  <c r="D37" i="9"/>
  <c r="M37" i="9"/>
  <c r="O37" i="9"/>
  <c r="D89" i="9"/>
  <c r="M89" i="9"/>
  <c r="O89" i="9"/>
  <c r="D72" i="9"/>
  <c r="M72" i="9"/>
  <c r="O72" i="9"/>
  <c r="D82" i="9"/>
  <c r="M82" i="9"/>
  <c r="O82" i="9"/>
  <c r="D29" i="9"/>
  <c r="M29" i="9"/>
  <c r="O29" i="9"/>
  <c r="D115" i="9"/>
  <c r="M115" i="9"/>
  <c r="O115" i="9"/>
  <c r="D6" i="9"/>
  <c r="M6" i="9"/>
  <c r="O6" i="9"/>
  <c r="D110" i="9"/>
  <c r="M110" i="9"/>
  <c r="O110" i="9"/>
  <c r="D92" i="9"/>
  <c r="M92" i="9"/>
  <c r="O92" i="9"/>
  <c r="D28" i="9"/>
  <c r="M28" i="9"/>
  <c r="O28" i="9"/>
  <c r="D46" i="9"/>
  <c r="M46" i="9"/>
  <c r="O46" i="9"/>
  <c r="D69" i="9"/>
  <c r="M69" i="9"/>
  <c r="O69" i="9"/>
  <c r="D61" i="9"/>
  <c r="M61" i="9"/>
  <c r="O61" i="9"/>
  <c r="D17" i="9"/>
  <c r="M17" i="9"/>
  <c r="O17" i="9"/>
  <c r="D80" i="9"/>
  <c r="M80" i="9"/>
  <c r="O80" i="9"/>
  <c r="D14" i="9"/>
  <c r="M14" i="9"/>
  <c r="O14" i="9"/>
  <c r="D105" i="9"/>
  <c r="M105" i="9"/>
  <c r="O105" i="9"/>
  <c r="D79" i="9"/>
  <c r="M79" i="9"/>
  <c r="O79" i="9"/>
  <c r="D25" i="9"/>
  <c r="M25" i="9"/>
  <c r="O25" i="9"/>
  <c r="D22" i="9"/>
  <c r="M22" i="9"/>
  <c r="O22" i="9"/>
  <c r="D101" i="9"/>
  <c r="M101" i="9"/>
  <c r="O101" i="9"/>
  <c r="D102" i="9"/>
  <c r="M102" i="9"/>
  <c r="O102" i="9"/>
  <c r="D54" i="9"/>
  <c r="M54" i="9"/>
  <c r="O54" i="9"/>
  <c r="D122" i="9"/>
  <c r="M122" i="9"/>
  <c r="O122" i="9"/>
  <c r="D27" i="9"/>
  <c r="M27" i="9"/>
  <c r="O27" i="9"/>
  <c r="D12" i="9"/>
  <c r="M12" i="9"/>
  <c r="O12" i="9"/>
  <c r="D66" i="9"/>
  <c r="M66" i="9"/>
  <c r="O66" i="9"/>
  <c r="D81" i="9"/>
  <c r="M81" i="9"/>
  <c r="O81" i="9"/>
  <c r="D117" i="9"/>
  <c r="M117" i="9"/>
  <c r="O117" i="9"/>
  <c r="D111" i="9"/>
  <c r="M111" i="9"/>
  <c r="O111" i="9"/>
  <c r="D35" i="9"/>
  <c r="M35" i="9"/>
  <c r="O35" i="9"/>
  <c r="D47" i="9"/>
  <c r="M47" i="9"/>
  <c r="O47" i="9"/>
  <c r="D32" i="9"/>
  <c r="M32" i="9"/>
  <c r="O32" i="9"/>
  <c r="D97" i="9"/>
  <c r="M97" i="9"/>
  <c r="O97" i="9"/>
  <c r="D98" i="9"/>
  <c r="M98" i="9"/>
  <c r="O98" i="9"/>
  <c r="D20" i="9"/>
  <c r="M20" i="9"/>
  <c r="O20" i="9"/>
  <c r="D93" i="9"/>
  <c r="M93" i="9"/>
  <c r="O93" i="9"/>
  <c r="D48" i="9"/>
  <c r="M48" i="9"/>
  <c r="O48" i="9"/>
  <c r="D56" i="9"/>
  <c r="M56" i="9"/>
  <c r="O56" i="9"/>
  <c r="D108" i="9"/>
  <c r="M108" i="9"/>
  <c r="O108" i="9"/>
  <c r="D103" i="9"/>
  <c r="M103" i="9"/>
  <c r="O103" i="9"/>
  <c r="D96" i="9"/>
  <c r="M96" i="9"/>
  <c r="O96" i="9"/>
  <c r="D44" i="9"/>
  <c r="M44" i="9"/>
  <c r="O44" i="9"/>
  <c r="D74" i="9"/>
  <c r="M74" i="9"/>
  <c r="O74" i="9"/>
  <c r="D76" i="9"/>
  <c r="M76" i="9"/>
  <c r="O76" i="9"/>
  <c r="D41" i="9"/>
  <c r="M41" i="9"/>
  <c r="O41" i="9"/>
  <c r="D64" i="9"/>
  <c r="M64" i="9"/>
  <c r="O64" i="9"/>
  <c r="D62" i="9"/>
  <c r="M62" i="9"/>
  <c r="O62" i="9"/>
  <c r="D63" i="9"/>
  <c r="M63" i="9"/>
  <c r="O63" i="9"/>
  <c r="D114" i="9"/>
  <c r="M114" i="9"/>
  <c r="O114" i="9"/>
  <c r="D78" i="9"/>
  <c r="M78" i="9"/>
  <c r="O78" i="9"/>
  <c r="D104" i="9"/>
  <c r="M104" i="9"/>
  <c r="O104" i="9"/>
  <c r="D49" i="9"/>
  <c r="M49" i="9"/>
  <c r="O49" i="9"/>
  <c r="D123" i="9"/>
  <c r="M123" i="9"/>
  <c r="O123" i="9"/>
  <c r="D59" i="9"/>
  <c r="M59" i="9"/>
  <c r="O59" i="9"/>
  <c r="D31" i="9"/>
  <c r="M31" i="9"/>
  <c r="O31" i="9"/>
  <c r="D91" i="9"/>
  <c r="M91" i="9"/>
  <c r="O91" i="9"/>
  <c r="D107" i="9"/>
  <c r="M107" i="9"/>
  <c r="O107" i="9"/>
  <c r="D42" i="9"/>
  <c r="M42" i="9"/>
  <c r="O42" i="9"/>
  <c r="D52" i="9"/>
  <c r="M52" i="9"/>
  <c r="O52" i="9"/>
  <c r="D116" i="9"/>
  <c r="M116" i="9"/>
  <c r="O116" i="9"/>
  <c r="D88" i="9"/>
  <c r="M88" i="9"/>
  <c r="O88" i="9"/>
  <c r="D9" i="9"/>
  <c r="M9" i="9"/>
  <c r="O9" i="9"/>
  <c r="D121" i="9"/>
  <c r="M121" i="9"/>
  <c r="O121" i="9"/>
  <c r="D38" i="9"/>
  <c r="M38" i="9"/>
  <c r="O38" i="9"/>
  <c r="D40" i="9"/>
  <c r="M40" i="9"/>
  <c r="O40" i="9"/>
  <c r="D85" i="9"/>
  <c r="M85" i="9"/>
  <c r="O85" i="9"/>
  <c r="D84" i="9"/>
  <c r="M84" i="9"/>
  <c r="O84" i="9"/>
  <c r="D36" i="9"/>
  <c r="M36" i="9"/>
  <c r="O36" i="9"/>
  <c r="D67" i="9"/>
  <c r="M67" i="9"/>
  <c r="O67" i="9"/>
  <c r="D73" i="9"/>
  <c r="M73" i="9"/>
  <c r="O73" i="9"/>
  <c r="D53" i="9"/>
  <c r="M53" i="9"/>
  <c r="O53" i="9"/>
  <c r="D15" i="9"/>
  <c r="M15" i="9"/>
  <c r="O15" i="9"/>
  <c r="D7" i="9"/>
  <c r="M7" i="9"/>
  <c r="O7" i="9"/>
  <c r="D60" i="9"/>
  <c r="M60" i="9"/>
  <c r="O60" i="9"/>
  <c r="D33" i="9"/>
  <c r="M33" i="9"/>
  <c r="O33" i="9"/>
  <c r="D124" i="9"/>
  <c r="M124" i="9"/>
  <c r="O124" i="9"/>
  <c r="D83" i="9"/>
  <c r="M83" i="9"/>
  <c r="O83" i="9"/>
  <c r="D95" i="9"/>
  <c r="M95" i="9"/>
  <c r="O95" i="9"/>
  <c r="D10" i="9"/>
  <c r="M10" i="9"/>
  <c r="O10" i="9"/>
  <c r="D75" i="9"/>
  <c r="M75" i="9"/>
  <c r="O75" i="9"/>
  <c r="D106" i="9"/>
  <c r="M106" i="9"/>
  <c r="O106" i="9"/>
  <c r="D19" i="9"/>
  <c r="M19" i="9"/>
  <c r="O19" i="9"/>
  <c r="D51" i="9"/>
  <c r="M51" i="9"/>
  <c r="O51" i="9"/>
  <c r="D45" i="9"/>
  <c r="M45" i="9"/>
  <c r="O45" i="9"/>
  <c r="D118" i="9"/>
  <c r="M118" i="9"/>
  <c r="O118" i="9"/>
  <c r="D120" i="9"/>
  <c r="M120" i="9"/>
  <c r="O120" i="9"/>
  <c r="D109" i="9"/>
  <c r="M109" i="9"/>
  <c r="O109" i="9"/>
  <c r="D71" i="9"/>
  <c r="M71" i="9"/>
  <c r="O71" i="9"/>
  <c r="D26" i="9"/>
  <c r="M26" i="9"/>
  <c r="O26" i="9"/>
  <c r="D58" i="9"/>
  <c r="M58" i="9"/>
  <c r="O58" i="9"/>
  <c r="C31" i="11"/>
  <c r="D31" i="11"/>
  <c r="B31" i="11"/>
  <c r="J41" i="11"/>
  <c r="M41" i="11"/>
  <c r="A42" i="11"/>
  <c r="G41" i="11"/>
  <c r="I41" i="11"/>
  <c r="L41" i="11"/>
  <c r="K41" i="11"/>
  <c r="F41" i="11"/>
  <c r="H41" i="11"/>
  <c r="E41" i="11"/>
  <c r="H14" i="7"/>
  <c r="I15" i="7"/>
  <c r="L13" i="7"/>
  <c r="K13" i="7"/>
  <c r="M13" i="7"/>
  <c r="K8" i="7"/>
  <c r="K9" i="7" s="1"/>
  <c r="N13" i="7"/>
  <c r="Q13" i="7"/>
  <c r="H15" i="7"/>
  <c r="J15" i="7"/>
  <c r="I16" i="7"/>
  <c r="J14" i="7"/>
  <c r="N14" i="7"/>
  <c r="Q14" i="7"/>
  <c r="L42" i="11"/>
  <c r="G42" i="11"/>
  <c r="H42" i="11"/>
  <c r="F42" i="11"/>
  <c r="M42" i="11"/>
  <c r="I42" i="11"/>
  <c r="J42" i="11"/>
  <c r="B42" i="11"/>
  <c r="E42" i="11"/>
  <c r="D42" i="11"/>
  <c r="A43" i="11"/>
  <c r="K42" i="11"/>
  <c r="C42" i="11"/>
  <c r="N15" i="7"/>
  <c r="Q15" i="7"/>
  <c r="K15" i="7"/>
  <c r="M15" i="7"/>
  <c r="L15" i="7"/>
  <c r="K14" i="7"/>
  <c r="M14" i="7"/>
  <c r="L14" i="7"/>
  <c r="C43" i="11"/>
  <c r="E43" i="11"/>
  <c r="K43" i="11"/>
  <c r="D43" i="11"/>
  <c r="F43" i="11"/>
  <c r="J43" i="11"/>
  <c r="H43" i="11"/>
  <c r="B43" i="11"/>
  <c r="I43" i="11"/>
  <c r="M43" i="11"/>
  <c r="L43" i="11"/>
  <c r="A44" i="11"/>
  <c r="G43" i="11"/>
  <c r="H16" i="7"/>
  <c r="J16" i="7"/>
  <c r="I17" i="7"/>
  <c r="N16" i="7"/>
  <c r="Q16" i="7"/>
  <c r="K16" i="7"/>
  <c r="M16" i="7"/>
  <c r="L16" i="7"/>
  <c r="H17" i="7"/>
  <c r="N17" i="7"/>
  <c r="Q17" i="7"/>
  <c r="I18" i="7"/>
  <c r="G44" i="11"/>
  <c r="I44" i="11"/>
  <c r="B44" i="11"/>
  <c r="M44" i="11"/>
  <c r="E44" i="11"/>
  <c r="F44" i="11"/>
  <c r="K44" i="11"/>
  <c r="C44" i="11"/>
  <c r="H44" i="11"/>
  <c r="D44" i="11"/>
  <c r="L44" i="11"/>
  <c r="A45" i="11"/>
  <c r="J44" i="11"/>
  <c r="J17" i="7"/>
  <c r="K17" i="7"/>
  <c r="M17" i="7"/>
  <c r="I19" i="7"/>
  <c r="H18" i="7"/>
  <c r="N18" i="7"/>
  <c r="Q18" i="7"/>
  <c r="E45" i="11"/>
  <c r="H45" i="11"/>
  <c r="L45" i="11"/>
  <c r="J45" i="11"/>
  <c r="M45" i="11"/>
  <c r="G45" i="11"/>
  <c r="A46" i="11"/>
  <c r="D45" i="11"/>
  <c r="C45" i="11"/>
  <c r="K45" i="11"/>
  <c r="F45" i="11"/>
  <c r="B45" i="11"/>
  <c r="I45" i="11"/>
  <c r="J18" i="7"/>
  <c r="K18" i="7"/>
  <c r="M18" i="7"/>
  <c r="L17" i="7"/>
  <c r="G46" i="11"/>
  <c r="E46" i="11"/>
  <c r="M46" i="11"/>
  <c r="D46" i="11"/>
  <c r="L46" i="11"/>
  <c r="F46" i="11"/>
  <c r="K46" i="11"/>
  <c r="C46" i="11"/>
  <c r="B46" i="11"/>
  <c r="I46" i="11"/>
  <c r="A47" i="11"/>
  <c r="H46" i="11"/>
  <c r="J46" i="11"/>
  <c r="L18" i="7"/>
  <c r="I20" i="7"/>
  <c r="H19" i="7"/>
  <c r="J19" i="7"/>
  <c r="K19" i="7"/>
  <c r="M19" i="7"/>
  <c r="N19" i="7"/>
  <c r="Q19" i="7"/>
  <c r="K47" i="11"/>
  <c r="B47" i="11"/>
  <c r="J47" i="11"/>
  <c r="E47" i="11"/>
  <c r="G47" i="11"/>
  <c r="M47" i="11"/>
  <c r="D47" i="11"/>
  <c r="F47" i="11"/>
  <c r="A48" i="11"/>
  <c r="H47" i="11"/>
  <c r="I47" i="11"/>
  <c r="L47" i="11"/>
  <c r="C47" i="11"/>
  <c r="I21" i="7"/>
  <c r="H20" i="7"/>
  <c r="N20" i="7"/>
  <c r="Q20" i="7"/>
  <c r="L19" i="7"/>
  <c r="J48" i="11"/>
  <c r="K48" i="11"/>
  <c r="L48" i="11"/>
  <c r="F48" i="11"/>
  <c r="H48" i="11"/>
  <c r="M48" i="11"/>
  <c r="A49" i="11"/>
  <c r="C48" i="11"/>
  <c r="D48" i="11"/>
  <c r="B48" i="11"/>
  <c r="I48" i="11"/>
  <c r="E48" i="11"/>
  <c r="G48" i="11"/>
  <c r="J20" i="7"/>
  <c r="I22" i="7"/>
  <c r="H21" i="7"/>
  <c r="J21" i="7"/>
  <c r="K21" i="7"/>
  <c r="M21" i="7"/>
  <c r="N21" i="7"/>
  <c r="Q21" i="7"/>
  <c r="G49" i="11"/>
  <c r="D49" i="11"/>
  <c r="C49" i="11"/>
  <c r="K49" i="11"/>
  <c r="M49" i="11"/>
  <c r="A50" i="11"/>
  <c r="I49" i="11"/>
  <c r="F49" i="11"/>
  <c r="H49" i="11"/>
  <c r="J49" i="11"/>
  <c r="L49" i="11"/>
  <c r="B49" i="11"/>
  <c r="E49" i="11"/>
  <c r="I23" i="7"/>
  <c r="H22" i="7"/>
  <c r="N22" i="7"/>
  <c r="Q22" i="7"/>
  <c r="L21" i="7"/>
  <c r="K20" i="7"/>
  <c r="M20" i="7"/>
  <c r="L20" i="7"/>
  <c r="J22" i="7"/>
  <c r="K22" i="7"/>
  <c r="M22" i="7"/>
  <c r="I24" i="7"/>
  <c r="H23" i="7"/>
  <c r="J23" i="7"/>
  <c r="H50" i="11"/>
  <c r="D50" i="11"/>
  <c r="I50" i="11"/>
  <c r="B50" i="11"/>
  <c r="L50" i="11"/>
  <c r="F50" i="11"/>
  <c r="E50" i="11"/>
  <c r="C50" i="11"/>
  <c r="A51" i="11"/>
  <c r="G50" i="11"/>
  <c r="K50" i="11"/>
  <c r="M50" i="11"/>
  <c r="J50" i="11"/>
  <c r="L22" i="7"/>
  <c r="K23" i="7"/>
  <c r="M23" i="7"/>
  <c r="L23" i="7"/>
  <c r="N23" i="7"/>
  <c r="Q23" i="7"/>
  <c r="I25" i="7"/>
  <c r="H24" i="7"/>
  <c r="N24" i="7"/>
  <c r="Q24" i="7"/>
  <c r="G51" i="11"/>
  <c r="D51" i="11"/>
  <c r="C51" i="11"/>
  <c r="F51" i="11"/>
  <c r="J51" i="11"/>
  <c r="H51" i="11"/>
  <c r="A52" i="11"/>
  <c r="I51" i="11"/>
  <c r="E51" i="11"/>
  <c r="L51" i="11"/>
  <c r="M51" i="11"/>
  <c r="K51" i="11"/>
  <c r="B51" i="11"/>
  <c r="E52" i="11"/>
  <c r="M52" i="11"/>
  <c r="L52" i="11"/>
  <c r="C52" i="11"/>
  <c r="A53" i="11"/>
  <c r="H52" i="11"/>
  <c r="B52" i="11"/>
  <c r="G52" i="11"/>
  <c r="D52" i="11"/>
  <c r="F52" i="11"/>
  <c r="K52" i="11"/>
  <c r="J52" i="11"/>
  <c r="I52" i="11"/>
  <c r="J24" i="7"/>
  <c r="I26" i="7"/>
  <c r="H25" i="7"/>
  <c r="N25" i="7"/>
  <c r="Q25" i="7"/>
  <c r="G53" i="11"/>
  <c r="E53" i="11"/>
  <c r="J53" i="11"/>
  <c r="C53" i="11"/>
  <c r="M53" i="11"/>
  <c r="H53" i="11"/>
  <c r="I53" i="11"/>
  <c r="D53" i="11"/>
  <c r="B53" i="11"/>
  <c r="L53" i="11"/>
  <c r="K53" i="11"/>
  <c r="F53" i="11"/>
  <c r="A54" i="11"/>
  <c r="J25" i="7"/>
  <c r="K24" i="7"/>
  <c r="M24" i="7"/>
  <c r="L24" i="7"/>
  <c r="H26" i="7"/>
  <c r="J26" i="7"/>
  <c r="I27" i="7"/>
  <c r="N26" i="7"/>
  <c r="Q26" i="7"/>
  <c r="K26" i="7"/>
  <c r="M26" i="7"/>
  <c r="L26" i="7"/>
  <c r="B54" i="11"/>
  <c r="H54" i="11"/>
  <c r="K54" i="11"/>
  <c r="L54" i="11"/>
  <c r="F54" i="11"/>
  <c r="C54" i="11"/>
  <c r="E54" i="11"/>
  <c r="G54" i="11"/>
  <c r="J54" i="11"/>
  <c r="D54" i="11"/>
  <c r="I54" i="11"/>
  <c r="M54" i="11"/>
  <c r="A55" i="11"/>
  <c r="H27" i="7"/>
  <c r="J27" i="7"/>
  <c r="I28" i="7"/>
  <c r="K25" i="7"/>
  <c r="M25" i="7"/>
  <c r="L25" i="7"/>
  <c r="K27" i="7"/>
  <c r="M27" i="7"/>
  <c r="L27" i="7"/>
  <c r="L55" i="11"/>
  <c r="C55" i="11"/>
  <c r="D55" i="11"/>
  <c r="E55" i="11"/>
  <c r="J55" i="11"/>
  <c r="G55" i="11"/>
  <c r="A56" i="11"/>
  <c r="B55" i="11"/>
  <c r="M55" i="11"/>
  <c r="H55" i="11"/>
  <c r="K55" i="11"/>
  <c r="F55" i="11"/>
  <c r="I55" i="11"/>
  <c r="N27" i="7"/>
  <c r="Q27" i="7"/>
  <c r="I29" i="7"/>
  <c r="H28" i="7"/>
  <c r="J28" i="7"/>
  <c r="K28" i="7"/>
  <c r="M28" i="7"/>
  <c r="L28" i="7"/>
  <c r="N28" i="7"/>
  <c r="Q28" i="7"/>
  <c r="H29" i="7"/>
  <c r="N29" i="7"/>
  <c r="Q29" i="7"/>
  <c r="I30" i="7"/>
  <c r="G56" i="11"/>
  <c r="C56" i="11"/>
  <c r="A57" i="11"/>
  <c r="F56" i="11"/>
  <c r="I56" i="11"/>
  <c r="E56" i="11"/>
  <c r="M56" i="11"/>
  <c r="J56" i="11"/>
  <c r="L56" i="11"/>
  <c r="H56" i="11"/>
  <c r="K56" i="11"/>
  <c r="B56" i="11"/>
  <c r="D56" i="11"/>
  <c r="J29" i="7"/>
  <c r="H57" i="11"/>
  <c r="A58" i="11"/>
  <c r="F57" i="11"/>
  <c r="E57" i="11"/>
  <c r="M57" i="11"/>
  <c r="L57" i="11"/>
  <c r="I57" i="11"/>
  <c r="K57" i="11"/>
  <c r="B57" i="11"/>
  <c r="D57" i="11"/>
  <c r="G57" i="11"/>
  <c r="C57" i="11"/>
  <c r="J57" i="11"/>
  <c r="I31" i="7"/>
  <c r="H30" i="7"/>
  <c r="N30" i="7"/>
  <c r="Q30" i="7"/>
  <c r="I32" i="7"/>
  <c r="H31" i="7"/>
  <c r="N31" i="7"/>
  <c r="Q31" i="7"/>
  <c r="M58" i="11"/>
  <c r="L58" i="11"/>
  <c r="B58" i="11"/>
  <c r="C58" i="11"/>
  <c r="F58" i="11"/>
  <c r="A59" i="11"/>
  <c r="E58" i="11"/>
  <c r="I58" i="11"/>
  <c r="J58" i="11"/>
  <c r="D58" i="11"/>
  <c r="G58" i="11"/>
  <c r="K58" i="11"/>
  <c r="H58" i="11"/>
  <c r="J30" i="7"/>
  <c r="K29" i="7"/>
  <c r="M29" i="7"/>
  <c r="L29" i="7"/>
  <c r="J31" i="7"/>
  <c r="H59" i="11"/>
  <c r="G59" i="11"/>
  <c r="B59" i="11"/>
  <c r="M59" i="11"/>
  <c r="L59" i="11"/>
  <c r="A60" i="11"/>
  <c r="F59" i="11"/>
  <c r="K59" i="11"/>
  <c r="I59" i="11"/>
  <c r="J59" i="11"/>
  <c r="C59" i="11"/>
  <c r="D59" i="11"/>
  <c r="E59" i="11"/>
  <c r="H32" i="7"/>
  <c r="N32" i="7"/>
  <c r="Q32" i="7"/>
  <c r="I33" i="7"/>
  <c r="K30" i="7"/>
  <c r="M30" i="7"/>
  <c r="L30" i="7"/>
  <c r="J32" i="7"/>
  <c r="H33" i="7"/>
  <c r="J33" i="7"/>
  <c r="K33" i="7"/>
  <c r="M33" i="7"/>
  <c r="I34" i="7"/>
  <c r="K31" i="7"/>
  <c r="M31" i="7"/>
  <c r="L31" i="7"/>
  <c r="I60" i="11"/>
  <c r="D60" i="11"/>
  <c r="A61" i="11"/>
  <c r="C60" i="11"/>
  <c r="K60" i="11"/>
  <c r="G60" i="11"/>
  <c r="H60" i="11"/>
  <c r="F60" i="11"/>
  <c r="E60" i="11"/>
  <c r="L60" i="11"/>
  <c r="M60" i="11"/>
  <c r="B60" i="11"/>
  <c r="J60" i="11"/>
  <c r="N33" i="7"/>
  <c r="Q33" i="7"/>
  <c r="L33" i="7"/>
  <c r="L61" i="11"/>
  <c r="M61" i="11"/>
  <c r="E61" i="11"/>
  <c r="F61" i="11"/>
  <c r="C61" i="11"/>
  <c r="D61" i="11"/>
  <c r="K61" i="11"/>
  <c r="B61" i="11"/>
  <c r="H61" i="11"/>
  <c r="I61" i="11"/>
  <c r="J61" i="11"/>
  <c r="G61" i="11"/>
  <c r="A62" i="11"/>
  <c r="H34" i="7"/>
  <c r="J34" i="7"/>
  <c r="I35" i="7"/>
  <c r="K32" i="7"/>
  <c r="M32" i="7"/>
  <c r="L32" i="7"/>
  <c r="K34" i="7"/>
  <c r="M34" i="7"/>
  <c r="L34" i="7"/>
  <c r="N34" i="7"/>
  <c r="Q34" i="7"/>
  <c r="B62" i="11"/>
  <c r="D62" i="11"/>
  <c r="C62" i="11"/>
  <c r="H62" i="11"/>
  <c r="J62" i="11"/>
  <c r="A63" i="11"/>
  <c r="L62" i="11"/>
  <c r="M62" i="11"/>
  <c r="I62" i="11"/>
  <c r="F62" i="11"/>
  <c r="E62" i="11"/>
  <c r="G62" i="11"/>
  <c r="K62" i="11"/>
  <c r="N35" i="7"/>
  <c r="Q35" i="7"/>
  <c r="H35" i="7"/>
  <c r="J35" i="7"/>
  <c r="K35" i="7"/>
  <c r="M35" i="7"/>
  <c r="I36" i="7"/>
  <c r="H36" i="7"/>
  <c r="N36" i="7"/>
  <c r="Q36" i="7"/>
  <c r="I37" i="7"/>
  <c r="L35" i="7"/>
  <c r="L63" i="11"/>
  <c r="M63" i="11"/>
  <c r="B63" i="11"/>
  <c r="G63" i="11"/>
  <c r="C63" i="11"/>
  <c r="I63" i="11"/>
  <c r="F63" i="11"/>
  <c r="A64" i="11"/>
  <c r="J63" i="11"/>
  <c r="H63" i="11"/>
  <c r="K63" i="11"/>
  <c r="E63" i="11"/>
  <c r="D63" i="11"/>
  <c r="H37" i="7"/>
  <c r="N37" i="7"/>
  <c r="Q37" i="7"/>
  <c r="I38" i="7"/>
  <c r="M64" i="11"/>
  <c r="H64" i="11"/>
  <c r="I64" i="11"/>
  <c r="D64" i="11"/>
  <c r="L64" i="11"/>
  <c r="C64" i="11"/>
  <c r="K64" i="11"/>
  <c r="E64" i="11"/>
  <c r="A65" i="11"/>
  <c r="G64" i="11"/>
  <c r="F64" i="11"/>
  <c r="J64" i="11"/>
  <c r="B64" i="11"/>
  <c r="J36" i="7"/>
  <c r="I39" i="7"/>
  <c r="H38" i="7"/>
  <c r="N38" i="7"/>
  <c r="Q38" i="7"/>
  <c r="J37" i="7"/>
  <c r="K36" i="7"/>
  <c r="M36" i="7"/>
  <c r="L36" i="7"/>
  <c r="H65" i="11"/>
  <c r="L65" i="11"/>
  <c r="A66" i="11"/>
  <c r="I65" i="11"/>
  <c r="B65" i="11"/>
  <c r="K65" i="11"/>
  <c r="D65" i="11"/>
  <c r="M65" i="11"/>
  <c r="J65" i="11"/>
  <c r="F65" i="11"/>
  <c r="E65" i="11"/>
  <c r="C65" i="11"/>
  <c r="G65" i="11"/>
  <c r="J38" i="7"/>
  <c r="K38" i="7"/>
  <c r="M38" i="7"/>
  <c r="K37" i="7"/>
  <c r="M37" i="7"/>
  <c r="L37" i="7"/>
  <c r="H66" i="11"/>
  <c r="A67" i="11"/>
  <c r="D66" i="11"/>
  <c r="F66" i="11"/>
  <c r="K66" i="11"/>
  <c r="G66" i="11"/>
  <c r="E66" i="11"/>
  <c r="J66" i="11"/>
  <c r="I66" i="11"/>
  <c r="C66" i="11"/>
  <c r="B66" i="11"/>
  <c r="L66" i="11"/>
  <c r="M66" i="11"/>
  <c r="L38" i="7"/>
  <c r="H39" i="7"/>
  <c r="N39" i="7"/>
  <c r="Q39" i="7"/>
  <c r="I40" i="7"/>
  <c r="J39" i="7"/>
  <c r="I41" i="7"/>
  <c r="H40" i="7"/>
  <c r="J40" i="7"/>
  <c r="B67" i="11"/>
  <c r="G67" i="11"/>
  <c r="K67" i="11"/>
  <c r="A68" i="11"/>
  <c r="J67" i="11"/>
  <c r="I67" i="11"/>
  <c r="F67" i="11"/>
  <c r="M67" i="11"/>
  <c r="H67" i="11"/>
  <c r="E67" i="11"/>
  <c r="L67" i="11"/>
  <c r="D67" i="11"/>
  <c r="C67" i="11"/>
  <c r="K40" i="7"/>
  <c r="M40" i="7"/>
  <c r="L40" i="7"/>
  <c r="I42" i="7"/>
  <c r="H41" i="7"/>
  <c r="N41" i="7"/>
  <c r="Q41" i="7"/>
  <c r="J68" i="11"/>
  <c r="I68" i="11"/>
  <c r="G68" i="11"/>
  <c r="M68" i="11"/>
  <c r="D68" i="11"/>
  <c r="K68" i="11"/>
  <c r="F68" i="11"/>
  <c r="C68" i="11"/>
  <c r="L68" i="11"/>
  <c r="E68" i="11"/>
  <c r="B68" i="11"/>
  <c r="A69" i="11"/>
  <c r="H68" i="11"/>
  <c r="N40" i="7"/>
  <c r="Q40" i="7"/>
  <c r="K39" i="7"/>
  <c r="M39" i="7"/>
  <c r="L39" i="7"/>
  <c r="I43" i="7"/>
  <c r="H42" i="7"/>
  <c r="N42" i="7"/>
  <c r="Q42" i="7"/>
  <c r="J41" i="7"/>
  <c r="A70" i="11"/>
  <c r="K69" i="11"/>
  <c r="J69" i="11"/>
  <c r="G69" i="11"/>
  <c r="E69" i="11"/>
  <c r="D69" i="11"/>
  <c r="H69" i="11"/>
  <c r="C69" i="11"/>
  <c r="B69" i="11"/>
  <c r="L69" i="11"/>
  <c r="I69" i="11"/>
  <c r="M69" i="11"/>
  <c r="F69" i="11"/>
  <c r="J42" i="7"/>
  <c r="I44" i="7"/>
  <c r="H43" i="7"/>
  <c r="N43" i="7"/>
  <c r="Q43" i="7"/>
  <c r="A71" i="11"/>
  <c r="F70" i="11"/>
  <c r="C70" i="11"/>
  <c r="M70" i="11"/>
  <c r="K70" i="11"/>
  <c r="L70" i="11"/>
  <c r="E70" i="11"/>
  <c r="B70" i="11"/>
  <c r="J70" i="11"/>
  <c r="D70" i="11"/>
  <c r="I70" i="11"/>
  <c r="H70" i="11"/>
  <c r="G70" i="11"/>
  <c r="K41" i="7"/>
  <c r="M41" i="7"/>
  <c r="L41" i="7"/>
  <c r="J43" i="7"/>
  <c r="H44" i="7"/>
  <c r="J44" i="7"/>
  <c r="K44" i="7"/>
  <c r="M44" i="7"/>
  <c r="I45" i="7"/>
  <c r="K42" i="7"/>
  <c r="M42" i="7"/>
  <c r="L42" i="7"/>
  <c r="C71" i="11"/>
  <c r="G71" i="11"/>
  <c r="H71" i="11"/>
  <c r="F71" i="11"/>
  <c r="M71" i="11"/>
  <c r="L71" i="11"/>
  <c r="K71" i="11"/>
  <c r="J71" i="11"/>
  <c r="A72" i="11"/>
  <c r="I71" i="11"/>
  <c r="D71" i="11"/>
  <c r="B71" i="11"/>
  <c r="E71" i="11"/>
  <c r="N44" i="7"/>
  <c r="Q44" i="7"/>
  <c r="I46" i="7"/>
  <c r="H45" i="7"/>
  <c r="J45" i="7"/>
  <c r="K43" i="7"/>
  <c r="M43" i="7"/>
  <c r="L43" i="7"/>
  <c r="A73" i="11"/>
  <c r="I72" i="11"/>
  <c r="E72" i="11"/>
  <c r="B72" i="11"/>
  <c r="C72" i="11"/>
  <c r="F72" i="11"/>
  <c r="J72" i="11"/>
  <c r="K72" i="11"/>
  <c r="D72" i="11"/>
  <c r="G72" i="11"/>
  <c r="H72" i="11"/>
  <c r="M72" i="11"/>
  <c r="L72" i="11"/>
  <c r="L44" i="7"/>
  <c r="K45" i="7"/>
  <c r="M45" i="7"/>
  <c r="L45" i="7"/>
  <c r="H46" i="7"/>
  <c r="N46" i="7"/>
  <c r="Q46" i="7"/>
  <c r="I47" i="7"/>
  <c r="N45" i="7"/>
  <c r="Q45" i="7"/>
  <c r="B73" i="11"/>
  <c r="J73" i="11"/>
  <c r="I73" i="11"/>
  <c r="C73" i="11"/>
  <c r="H73" i="11"/>
  <c r="G73" i="11"/>
  <c r="M73" i="11"/>
  <c r="K73" i="11"/>
  <c r="A74" i="11"/>
  <c r="L73" i="11"/>
  <c r="E73" i="11"/>
  <c r="F73" i="11"/>
  <c r="D73" i="11"/>
  <c r="J46" i="7"/>
  <c r="I48" i="7"/>
  <c r="H47" i="7"/>
  <c r="J47" i="7"/>
  <c r="G74" i="11"/>
  <c r="C74" i="11"/>
  <c r="L74" i="11"/>
  <c r="B74" i="11"/>
  <c r="K74" i="11"/>
  <c r="I74" i="11"/>
  <c r="F74" i="11"/>
  <c r="E74" i="11"/>
  <c r="H74" i="11"/>
  <c r="M74" i="11"/>
  <c r="J74" i="11"/>
  <c r="D74" i="11"/>
  <c r="A75" i="11"/>
  <c r="K47" i="7"/>
  <c r="M47" i="7"/>
  <c r="L47" i="7"/>
  <c r="N47" i="7"/>
  <c r="Q47" i="7"/>
  <c r="H48" i="7"/>
  <c r="J48" i="7"/>
  <c r="I49" i="7"/>
  <c r="G75" i="11"/>
  <c r="H75" i="11"/>
  <c r="D75" i="11"/>
  <c r="M75" i="11"/>
  <c r="E75" i="11"/>
  <c r="J75" i="11"/>
  <c r="A76" i="11"/>
  <c r="L75" i="11"/>
  <c r="K75" i="11"/>
  <c r="B75" i="11"/>
  <c r="I75" i="11"/>
  <c r="C75" i="11"/>
  <c r="F75" i="11"/>
  <c r="K46" i="7"/>
  <c r="M46" i="7"/>
  <c r="L46" i="7"/>
  <c r="N48" i="7"/>
  <c r="Q48" i="7"/>
  <c r="K48" i="7"/>
  <c r="M48" i="7"/>
  <c r="L48" i="7"/>
  <c r="I76" i="11"/>
  <c r="C76" i="11"/>
  <c r="F76" i="11"/>
  <c r="J76" i="11"/>
  <c r="B76" i="11"/>
  <c r="H76" i="11"/>
  <c r="L76" i="11"/>
  <c r="G76" i="11"/>
  <c r="E76" i="11"/>
  <c r="M76" i="11"/>
  <c r="D76" i="11"/>
  <c r="K76" i="11"/>
  <c r="A77" i="11"/>
  <c r="I50" i="7"/>
  <c r="H49" i="7"/>
  <c r="N49" i="7"/>
  <c r="Q49" i="7"/>
  <c r="J49" i="7"/>
  <c r="M77" i="11"/>
  <c r="D77" i="11"/>
  <c r="L77" i="11"/>
  <c r="G77" i="11"/>
  <c r="K77" i="11"/>
  <c r="I77" i="11"/>
  <c r="J77" i="11"/>
  <c r="H77" i="11"/>
  <c r="B77" i="11"/>
  <c r="C77" i="11"/>
  <c r="A78" i="11"/>
  <c r="F77" i="11"/>
  <c r="E77" i="11"/>
  <c r="H50" i="7"/>
  <c r="J50" i="7"/>
  <c r="I51" i="7"/>
  <c r="N50" i="7"/>
  <c r="Q50" i="7"/>
  <c r="K50" i="7"/>
  <c r="M50" i="7"/>
  <c r="L50" i="7"/>
  <c r="I78" i="11"/>
  <c r="A79" i="11"/>
  <c r="D78" i="11"/>
  <c r="E78" i="11"/>
  <c r="G78" i="11"/>
  <c r="C78" i="11"/>
  <c r="K78" i="11"/>
  <c r="H78" i="11"/>
  <c r="M78" i="11"/>
  <c r="B78" i="11"/>
  <c r="F78" i="11"/>
  <c r="L78" i="11"/>
  <c r="J78" i="11"/>
  <c r="H51" i="7"/>
  <c r="N51" i="7"/>
  <c r="Q51" i="7"/>
  <c r="I52" i="7"/>
  <c r="K49" i="7"/>
  <c r="M49" i="7"/>
  <c r="L49" i="7"/>
  <c r="H52" i="7"/>
  <c r="J52" i="7"/>
  <c r="K52" i="7"/>
  <c r="M52" i="7"/>
  <c r="N52" i="7"/>
  <c r="Q52" i="7"/>
  <c r="I53" i="7"/>
  <c r="J51" i="7"/>
  <c r="C79" i="11"/>
  <c r="F79" i="11"/>
  <c r="H79" i="11"/>
  <c r="E79" i="11"/>
  <c r="G79" i="11"/>
  <c r="A80" i="11"/>
  <c r="D79" i="11"/>
  <c r="L79" i="11"/>
  <c r="K79" i="11"/>
  <c r="J79" i="11"/>
  <c r="I79" i="11"/>
  <c r="B79" i="11"/>
  <c r="M79" i="11"/>
  <c r="I54" i="7"/>
  <c r="H53" i="7"/>
  <c r="N53" i="7"/>
  <c r="Q53" i="7"/>
  <c r="I80" i="11"/>
  <c r="F80" i="11"/>
  <c r="G80" i="11"/>
  <c r="D80" i="11"/>
  <c r="J80" i="11"/>
  <c r="K80" i="11"/>
  <c r="E80" i="11"/>
  <c r="H80" i="11"/>
  <c r="A81" i="11"/>
  <c r="L80" i="11"/>
  <c r="C80" i="11"/>
  <c r="M80" i="11"/>
  <c r="B80" i="11"/>
  <c r="L52" i="7"/>
  <c r="K51" i="7"/>
  <c r="M51" i="7"/>
  <c r="L51" i="7"/>
  <c r="H54" i="7"/>
  <c r="N54" i="7"/>
  <c r="Q54" i="7"/>
  <c r="I55" i="7"/>
  <c r="J53" i="7"/>
  <c r="I81" i="11"/>
  <c r="K81" i="11"/>
  <c r="D81" i="11"/>
  <c r="H81" i="11"/>
  <c r="L81" i="11"/>
  <c r="M81" i="11"/>
  <c r="J81" i="11"/>
  <c r="F81" i="11"/>
  <c r="B81" i="11"/>
  <c r="C81" i="11"/>
  <c r="G81" i="11"/>
  <c r="E81" i="11"/>
  <c r="J54" i="7"/>
  <c r="K54" i="7"/>
  <c r="M54" i="7"/>
  <c r="H55" i="7"/>
  <c r="N55" i="7"/>
  <c r="Q55" i="7"/>
  <c r="I56" i="7"/>
  <c r="K53" i="7"/>
  <c r="M53" i="7"/>
  <c r="L53" i="7"/>
  <c r="L54" i="7"/>
  <c r="I57" i="7"/>
  <c r="H56" i="7"/>
  <c r="N56" i="7"/>
  <c r="Q56" i="7"/>
  <c r="J55" i="7"/>
  <c r="J56" i="7"/>
  <c r="I58" i="7"/>
  <c r="H57" i="7"/>
  <c r="N57" i="7"/>
  <c r="Q57" i="7"/>
  <c r="K55" i="7"/>
  <c r="M55" i="7"/>
  <c r="L55" i="7"/>
  <c r="J57" i="7"/>
  <c r="H58" i="7"/>
  <c r="N58" i="7"/>
  <c r="Q58" i="7"/>
  <c r="I59" i="7"/>
  <c r="J58" i="7"/>
  <c r="K58" i="7"/>
  <c r="M58" i="7"/>
  <c r="K56" i="7"/>
  <c r="M56" i="7"/>
  <c r="L56" i="7"/>
  <c r="L58" i="7"/>
  <c r="I60" i="7"/>
  <c r="H59" i="7"/>
  <c r="N59" i="7"/>
  <c r="Q59" i="7"/>
  <c r="K57" i="7"/>
  <c r="M57" i="7"/>
  <c r="L57" i="7"/>
  <c r="J59" i="7"/>
  <c r="H60" i="7"/>
  <c r="J60" i="7"/>
  <c r="I61" i="7"/>
  <c r="K60" i="7"/>
  <c r="M60" i="7"/>
  <c r="L60" i="7"/>
  <c r="H61" i="7"/>
  <c r="N61" i="7"/>
  <c r="Q61" i="7"/>
  <c r="I62" i="7"/>
  <c r="K59" i="7"/>
  <c r="M59" i="7"/>
  <c r="L59" i="7"/>
  <c r="N60" i="7"/>
  <c r="Q60" i="7"/>
  <c r="H62" i="7"/>
  <c r="N62" i="7"/>
  <c r="Q62" i="7"/>
  <c r="I63" i="7"/>
  <c r="J61" i="7"/>
  <c r="H63" i="7"/>
  <c r="I64" i="7"/>
  <c r="J63" i="7"/>
  <c r="K63" i="7"/>
  <c r="M63" i="7"/>
  <c r="N63" i="7"/>
  <c r="Q63" i="7"/>
  <c r="J62" i="7"/>
  <c r="K61" i="7"/>
  <c r="M61" i="7"/>
  <c r="L61" i="7"/>
  <c r="L63" i="7"/>
  <c r="I65" i="7"/>
  <c r="H64" i="7"/>
  <c r="J64" i="7"/>
  <c r="K62" i="7"/>
  <c r="M62" i="7"/>
  <c r="L62" i="7"/>
  <c r="K64" i="7"/>
  <c r="M64" i="7"/>
  <c r="L64" i="7"/>
  <c r="N64" i="7"/>
  <c r="Q64" i="7"/>
  <c r="H65" i="7"/>
  <c r="N65" i="7"/>
  <c r="Q65" i="7"/>
  <c r="I66" i="7"/>
  <c r="J65" i="7"/>
  <c r="K65" i="7"/>
  <c r="M65" i="7"/>
  <c r="H66" i="7"/>
  <c r="N66" i="7"/>
  <c r="Q66" i="7"/>
  <c r="I67" i="7"/>
  <c r="L65" i="7"/>
  <c r="J66" i="7"/>
  <c r="I68" i="7"/>
  <c r="H67" i="7"/>
  <c r="N67" i="7"/>
  <c r="Q67" i="7"/>
  <c r="J67" i="7"/>
  <c r="K67" i="7"/>
  <c r="M67" i="7"/>
  <c r="H68" i="7"/>
  <c r="J68" i="7"/>
  <c r="K68" i="7"/>
  <c r="M68" i="7"/>
  <c r="I69" i="7"/>
  <c r="N68" i="7"/>
  <c r="Q68" i="7"/>
  <c r="K66" i="7"/>
  <c r="M66" i="7"/>
  <c r="L66" i="7"/>
  <c r="L67" i="7"/>
  <c r="L68" i="7"/>
  <c r="H69" i="7"/>
  <c r="N69" i="7"/>
  <c r="Q69" i="7"/>
  <c r="I70" i="7"/>
  <c r="J69" i="7"/>
  <c r="I71" i="7"/>
  <c r="H70" i="7"/>
  <c r="N70" i="7"/>
  <c r="Q70" i="7"/>
  <c r="J70" i="7"/>
  <c r="H71" i="7"/>
  <c r="J71" i="7"/>
  <c r="I72" i="7"/>
  <c r="K69" i="7"/>
  <c r="M69" i="7"/>
  <c r="L69" i="7"/>
  <c r="K71" i="7"/>
  <c r="M71" i="7"/>
  <c r="L71" i="7"/>
  <c r="H72" i="7"/>
  <c r="J72" i="7"/>
  <c r="I73" i="7"/>
  <c r="N71" i="7"/>
  <c r="Q71" i="7"/>
  <c r="K70" i="7"/>
  <c r="M70" i="7"/>
  <c r="L70" i="7"/>
  <c r="K72" i="7"/>
  <c r="M72" i="7"/>
  <c r="L72" i="7"/>
  <c r="H73" i="7"/>
  <c r="N73" i="7"/>
  <c r="Q73" i="7"/>
  <c r="I74" i="7"/>
  <c r="N72" i="7"/>
  <c r="Q72" i="7"/>
  <c r="J73" i="7"/>
  <c r="K73" i="7"/>
  <c r="M73" i="7"/>
  <c r="I75" i="7"/>
  <c r="H74" i="7"/>
  <c r="N74" i="7"/>
  <c r="Q74" i="7"/>
  <c r="L73" i="7"/>
  <c r="J74" i="7"/>
  <c r="I76" i="7"/>
  <c r="H75" i="7"/>
  <c r="J75" i="7"/>
  <c r="K75" i="7"/>
  <c r="M75" i="7"/>
  <c r="L75" i="7"/>
  <c r="N75" i="7"/>
  <c r="Q75" i="7"/>
  <c r="I77" i="7"/>
  <c r="H76" i="7"/>
  <c r="N76" i="7"/>
  <c r="Q76" i="7"/>
  <c r="K74" i="7"/>
  <c r="M74" i="7"/>
  <c r="L74" i="7"/>
  <c r="J76" i="7"/>
  <c r="I78" i="7"/>
  <c r="H77" i="7"/>
  <c r="J77" i="7"/>
  <c r="K77" i="7"/>
  <c r="M77" i="7"/>
  <c r="L77" i="7"/>
  <c r="I79" i="7"/>
  <c r="H78" i="7"/>
  <c r="N78" i="7"/>
  <c r="Q78" i="7"/>
  <c r="N77" i="7"/>
  <c r="Q77" i="7"/>
  <c r="K76" i="7"/>
  <c r="M76" i="7"/>
  <c r="L76" i="7"/>
  <c r="J78" i="7"/>
  <c r="H79" i="7"/>
  <c r="N79" i="7"/>
  <c r="Q79" i="7"/>
  <c r="I80" i="7"/>
  <c r="K78" i="7"/>
  <c r="M78" i="7"/>
  <c r="L78" i="7"/>
  <c r="J79" i="7"/>
  <c r="I81" i="7"/>
  <c r="H80" i="7"/>
  <c r="J80" i="7"/>
  <c r="K80" i="7"/>
  <c r="M80" i="7"/>
  <c r="L80" i="7"/>
  <c r="K79" i="7"/>
  <c r="M79" i="7"/>
  <c r="L79" i="7"/>
  <c r="N80" i="7"/>
  <c r="Q80" i="7"/>
  <c r="H81" i="7"/>
  <c r="N81" i="7"/>
  <c r="Q81" i="7"/>
  <c r="I82" i="7"/>
  <c r="J81" i="7"/>
  <c r="H82" i="7"/>
  <c r="J82" i="7"/>
  <c r="K82" i="7"/>
  <c r="M82" i="7"/>
  <c r="I83" i="7"/>
  <c r="N82" i="7"/>
  <c r="Q82" i="7"/>
  <c r="L82" i="7"/>
  <c r="K81" i="7"/>
  <c r="M81" i="7"/>
  <c r="L81" i="7"/>
  <c r="H83" i="7"/>
  <c r="N83" i="7"/>
  <c r="Q83" i="7"/>
  <c r="I84" i="7"/>
  <c r="H84" i="7"/>
  <c r="J84" i="7"/>
  <c r="I85" i="7"/>
  <c r="J83" i="7"/>
  <c r="K84" i="7"/>
  <c r="M84" i="7"/>
  <c r="L84" i="7"/>
  <c r="I86" i="7"/>
  <c r="H85" i="7"/>
  <c r="J85" i="7"/>
  <c r="N84" i="7"/>
  <c r="Q84" i="7"/>
  <c r="K83" i="7"/>
  <c r="M83" i="7"/>
  <c r="L83" i="7"/>
  <c r="K85" i="7"/>
  <c r="M85" i="7"/>
  <c r="L85" i="7"/>
  <c r="N85" i="7"/>
  <c r="Q85" i="7"/>
  <c r="I87" i="7"/>
  <c r="H86" i="7"/>
  <c r="J86" i="7"/>
  <c r="K86" i="7"/>
  <c r="M86" i="7"/>
  <c r="L86" i="7"/>
  <c r="N86" i="7"/>
  <c r="Q86" i="7"/>
  <c r="H87" i="7"/>
  <c r="J87" i="7"/>
  <c r="I88" i="7"/>
  <c r="K87" i="7"/>
  <c r="M87" i="7"/>
  <c r="L87" i="7"/>
  <c r="N87" i="7"/>
  <c r="Q87" i="7"/>
  <c r="H88" i="7"/>
  <c r="N88" i="7"/>
  <c r="Q88" i="7"/>
  <c r="I89" i="7"/>
  <c r="J88" i="7"/>
  <c r="K88" i="7"/>
  <c r="M88" i="7"/>
  <c r="I90" i="7"/>
  <c r="H89" i="7"/>
  <c r="J89" i="7"/>
  <c r="N89" i="7"/>
  <c r="Q89" i="7"/>
  <c r="L88" i="7"/>
  <c r="K89" i="7"/>
  <c r="M89" i="7"/>
  <c r="L89" i="7"/>
  <c r="H90" i="7"/>
  <c r="N90" i="7"/>
  <c r="Q90" i="7"/>
  <c r="I91" i="7"/>
  <c r="J90" i="7"/>
  <c r="H91" i="7"/>
  <c r="J91" i="7"/>
  <c r="I92" i="7"/>
  <c r="K91" i="7"/>
  <c r="M91" i="7"/>
  <c r="L91" i="7"/>
  <c r="N91" i="7"/>
  <c r="Q91" i="7"/>
  <c r="K90" i="7"/>
  <c r="M90" i="7"/>
  <c r="L90" i="7"/>
  <c r="H92" i="7"/>
  <c r="N92" i="7"/>
  <c r="Q92" i="7"/>
  <c r="I93" i="7"/>
  <c r="J92" i="7"/>
  <c r="I94" i="7"/>
  <c r="H93" i="7"/>
  <c r="J93" i="7"/>
  <c r="K93" i="7"/>
  <c r="M93" i="7"/>
  <c r="L93" i="7"/>
  <c r="K92" i="7"/>
  <c r="M92" i="7"/>
  <c r="L92" i="7"/>
  <c r="I95" i="7"/>
  <c r="H94" i="7"/>
  <c r="N94" i="7"/>
  <c r="Q94" i="7"/>
  <c r="N93" i="7"/>
  <c r="Q93" i="7"/>
  <c r="J94" i="7"/>
  <c r="H95" i="7"/>
  <c r="J95" i="7"/>
  <c r="I96" i="7"/>
  <c r="K95" i="7"/>
  <c r="M95" i="7"/>
  <c r="L95" i="7"/>
  <c r="I97" i="7"/>
  <c r="H96" i="7"/>
  <c r="N96" i="7"/>
  <c r="Q96" i="7"/>
  <c r="N95" i="7"/>
  <c r="Q95" i="7"/>
  <c r="K94" i="7"/>
  <c r="M94" i="7"/>
  <c r="L94" i="7"/>
  <c r="J96" i="7"/>
  <c r="H97" i="7"/>
  <c r="N97" i="7"/>
  <c r="Q97" i="7"/>
  <c r="I98" i="7"/>
  <c r="J97" i="7"/>
  <c r="K96" i="7"/>
  <c r="M96" i="7"/>
  <c r="L96" i="7"/>
  <c r="H98" i="7"/>
  <c r="N98" i="7"/>
  <c r="Q98" i="7"/>
  <c r="I99" i="7"/>
  <c r="H99" i="7"/>
  <c r="J99" i="7"/>
  <c r="I100" i="7"/>
  <c r="J98" i="7"/>
  <c r="K97" i="7"/>
  <c r="M97" i="7"/>
  <c r="L97" i="7"/>
  <c r="N99" i="7"/>
  <c r="Q99" i="7"/>
  <c r="K99" i="7"/>
  <c r="M99" i="7"/>
  <c r="L99" i="7"/>
  <c r="H100" i="7"/>
  <c r="J100" i="7"/>
  <c r="I101" i="7"/>
  <c r="K98" i="7"/>
  <c r="M98" i="7"/>
  <c r="L98" i="7"/>
  <c r="K100" i="7"/>
  <c r="M100" i="7"/>
  <c r="L100" i="7"/>
  <c r="H101" i="7"/>
  <c r="J101" i="7"/>
  <c r="I102" i="7"/>
  <c r="N100" i="7"/>
  <c r="Q100" i="7"/>
  <c r="K101" i="7"/>
  <c r="M101" i="7"/>
  <c r="L101" i="7"/>
  <c r="H102" i="7"/>
  <c r="N102" i="7"/>
  <c r="Q102" i="7"/>
  <c r="I103" i="7"/>
  <c r="N101" i="7"/>
  <c r="Q101" i="7"/>
  <c r="J102" i="7"/>
  <c r="H103" i="7"/>
  <c r="J103" i="7"/>
  <c r="I104" i="7"/>
  <c r="K103" i="7"/>
  <c r="M103" i="7"/>
  <c r="L103" i="7"/>
  <c r="N103" i="7"/>
  <c r="Q103" i="7"/>
  <c r="K102" i="7"/>
  <c r="M102" i="7"/>
  <c r="L102" i="7"/>
  <c r="H104" i="7"/>
  <c r="N104" i="7"/>
  <c r="Q104" i="7"/>
  <c r="I105" i="7"/>
  <c r="J104" i="7"/>
  <c r="H105" i="7"/>
  <c r="J105" i="7"/>
  <c r="I106" i="7"/>
  <c r="K105" i="7"/>
  <c r="M105" i="7"/>
  <c r="L105" i="7"/>
  <c r="H106" i="7"/>
  <c r="J106" i="7"/>
  <c r="I107" i="7"/>
  <c r="K104" i="7"/>
  <c r="M104" i="7"/>
  <c r="L104" i="7"/>
  <c r="N105" i="7"/>
  <c r="Q105" i="7"/>
  <c r="N106" i="7"/>
  <c r="Q106" i="7"/>
  <c r="K106" i="7"/>
  <c r="M106" i="7"/>
  <c r="L106" i="7"/>
  <c r="I108" i="7"/>
  <c r="H107" i="7"/>
  <c r="J107" i="7"/>
  <c r="K107" i="7"/>
  <c r="M107" i="7"/>
  <c r="L107" i="7"/>
  <c r="N107" i="7"/>
  <c r="Q107" i="7"/>
  <c r="H108" i="7"/>
  <c r="N108" i="7"/>
  <c r="Q108" i="7"/>
  <c r="I109" i="7"/>
  <c r="J108" i="7"/>
  <c r="I110" i="7"/>
  <c r="H109" i="7"/>
  <c r="J109" i="7"/>
  <c r="K109" i="7"/>
  <c r="M109" i="7"/>
  <c r="L109" i="7"/>
  <c r="H110" i="7"/>
  <c r="J110" i="7"/>
  <c r="I111" i="7"/>
  <c r="K108" i="7"/>
  <c r="M108" i="7"/>
  <c r="L108" i="7"/>
  <c r="N109" i="7"/>
  <c r="Q109" i="7"/>
  <c r="K110" i="7"/>
  <c r="M110" i="7"/>
  <c r="L110" i="7"/>
  <c r="H111" i="7"/>
  <c r="J111" i="7"/>
  <c r="I112" i="7"/>
  <c r="N110" i="7"/>
  <c r="Q110" i="7"/>
  <c r="N111" i="7"/>
  <c r="Q111" i="7"/>
  <c r="K111" i="7"/>
  <c r="M111" i="7"/>
  <c r="L111" i="7"/>
  <c r="H112" i="7"/>
  <c r="N112" i="7"/>
  <c r="Q112" i="7"/>
  <c r="I113" i="7"/>
  <c r="J112" i="7"/>
  <c r="K112" i="7"/>
  <c r="M112" i="7"/>
  <c r="I114" i="7"/>
  <c r="H113" i="7"/>
  <c r="J113" i="7"/>
  <c r="L112" i="7"/>
  <c r="K113" i="7"/>
  <c r="M113" i="7"/>
  <c r="L113" i="7"/>
  <c r="N113" i="7"/>
  <c r="Q113" i="7"/>
  <c r="H114" i="7"/>
  <c r="N114" i="7"/>
  <c r="Q114" i="7"/>
  <c r="I115" i="7"/>
  <c r="I116" i="7"/>
  <c r="H115" i="7"/>
  <c r="J115" i="7"/>
  <c r="K115" i="7"/>
  <c r="M115" i="7"/>
  <c r="J114" i="7"/>
  <c r="N115" i="7"/>
  <c r="Q115" i="7"/>
  <c r="I117" i="7"/>
  <c r="H116" i="7"/>
  <c r="N116" i="7"/>
  <c r="Q116" i="7"/>
  <c r="K114" i="7"/>
  <c r="M114" i="7"/>
  <c r="L114" i="7"/>
  <c r="L115" i="7"/>
  <c r="J116" i="7"/>
  <c r="K116" i="7"/>
  <c r="M116" i="7"/>
  <c r="H117" i="7"/>
  <c r="J117" i="7"/>
  <c r="I118" i="7"/>
  <c r="L116" i="7"/>
  <c r="K117" i="7"/>
  <c r="M117" i="7"/>
  <c r="L117" i="7"/>
  <c r="H118" i="7"/>
  <c r="J118" i="7"/>
  <c r="K118" i="7"/>
  <c r="M118" i="7"/>
  <c r="I119" i="7"/>
  <c r="N117" i="7"/>
  <c r="Q117" i="7"/>
  <c r="N118" i="7"/>
  <c r="Q118" i="7"/>
  <c r="L118" i="7"/>
  <c r="H119" i="7"/>
  <c r="J119" i="7"/>
  <c r="I120" i="7"/>
  <c r="K119" i="7"/>
  <c r="M119" i="7"/>
  <c r="L119" i="7"/>
  <c r="N119" i="7"/>
  <c r="Q119" i="7"/>
  <c r="H120" i="7"/>
  <c r="N120" i="7"/>
  <c r="Q120" i="7"/>
  <c r="I121" i="7"/>
  <c r="I122" i="7"/>
  <c r="H121" i="7"/>
  <c r="J121" i="7"/>
  <c r="J120" i="7"/>
  <c r="K121" i="7"/>
  <c r="M121" i="7"/>
  <c r="L121" i="7"/>
  <c r="N121" i="7"/>
  <c r="Q121" i="7"/>
  <c r="I123" i="7"/>
  <c r="H122" i="7"/>
  <c r="N122" i="7"/>
  <c r="Q122" i="7"/>
  <c r="K120" i="7"/>
  <c r="M120" i="7"/>
  <c r="L120" i="7"/>
  <c r="J122" i="7"/>
  <c r="H123" i="7"/>
  <c r="N123" i="7"/>
  <c r="Q123" i="7"/>
  <c r="I124" i="7"/>
  <c r="I125" i="7"/>
  <c r="H124" i="7"/>
  <c r="J124" i="7"/>
  <c r="K122" i="7"/>
  <c r="M122" i="7"/>
  <c r="L122" i="7"/>
  <c r="J123" i="7"/>
  <c r="N124" i="7"/>
  <c r="Q124" i="7"/>
  <c r="K124" i="7"/>
  <c r="M124" i="7"/>
  <c r="L124" i="7"/>
  <c r="K123" i="7"/>
  <c r="M123" i="7"/>
  <c r="L123" i="7"/>
  <c r="I126" i="7"/>
  <c r="H125" i="7"/>
  <c r="J125" i="7"/>
  <c r="K125" i="7"/>
  <c r="M125" i="7"/>
  <c r="L125" i="7"/>
  <c r="H126" i="7"/>
  <c r="N126" i="7"/>
  <c r="Q126" i="7"/>
  <c r="I127" i="7"/>
  <c r="N125" i="7"/>
  <c r="Q125" i="7"/>
  <c r="H127" i="7"/>
  <c r="J127" i="7"/>
  <c r="I128" i="7"/>
  <c r="J126" i="7"/>
  <c r="K127" i="7"/>
  <c r="M127" i="7"/>
  <c r="L127" i="7"/>
  <c r="N127" i="7"/>
  <c r="Q127" i="7"/>
  <c r="I129" i="7"/>
  <c r="H128" i="7"/>
  <c r="N128" i="7"/>
  <c r="Q128" i="7"/>
  <c r="K126" i="7"/>
  <c r="M126" i="7"/>
  <c r="L126" i="7"/>
  <c r="J128" i="7"/>
  <c r="I130" i="7"/>
  <c r="H129" i="7"/>
  <c r="J129" i="7"/>
  <c r="K129" i="7"/>
  <c r="M129" i="7"/>
  <c r="L129" i="7"/>
  <c r="H130" i="7"/>
  <c r="N130" i="7"/>
  <c r="Q130" i="7"/>
  <c r="I131" i="7"/>
  <c r="N129" i="7"/>
  <c r="Q129" i="7"/>
  <c r="K128" i="7"/>
  <c r="M128" i="7"/>
  <c r="L128" i="7"/>
  <c r="J130" i="7"/>
  <c r="K130" i="7"/>
  <c r="M130" i="7"/>
  <c r="I132" i="7"/>
  <c r="H131" i="7"/>
  <c r="N131" i="7"/>
  <c r="Q131" i="7"/>
  <c r="L130" i="7"/>
  <c r="J131" i="7"/>
  <c r="H132" i="7"/>
  <c r="N132" i="7"/>
  <c r="Q132" i="7"/>
  <c r="I133" i="7"/>
  <c r="J132" i="7"/>
  <c r="H133" i="7"/>
  <c r="L133" i="7"/>
  <c r="J133" i="7"/>
  <c r="K133" i="7"/>
  <c r="I134" i="7"/>
  <c r="N133" i="7"/>
  <c r="Q133" i="7"/>
  <c r="M133" i="7"/>
  <c r="K131" i="7"/>
  <c r="M131" i="7"/>
  <c r="L131" i="7"/>
  <c r="I135" i="7"/>
  <c r="M134" i="7"/>
  <c r="J134" i="7"/>
  <c r="K134" i="7"/>
  <c r="L134" i="7"/>
  <c r="H134" i="7"/>
  <c r="N134" i="7"/>
  <c r="Q134" i="7"/>
  <c r="K132" i="7"/>
  <c r="M132" i="7"/>
  <c r="L132" i="7"/>
  <c r="H135" i="7"/>
  <c r="N135" i="7"/>
  <c r="Q135" i="7"/>
  <c r="J135" i="7"/>
  <c r="K135" i="7"/>
  <c r="M135" i="7"/>
  <c r="I136" i="7"/>
  <c r="L135" i="7"/>
  <c r="J136" i="7"/>
  <c r="K136" i="7"/>
  <c r="H136" i="7"/>
  <c r="M136" i="7"/>
  <c r="I137" i="7"/>
  <c r="N136" i="7"/>
  <c r="Q136" i="7"/>
  <c r="L136" i="7"/>
  <c r="H137" i="7"/>
  <c r="I138" i="7"/>
  <c r="N137" i="7"/>
  <c r="Q137" i="7"/>
  <c r="M137" i="7"/>
  <c r="L137" i="7"/>
  <c r="J137" i="7"/>
  <c r="K137" i="7"/>
  <c r="I139" i="7"/>
  <c r="H138" i="7"/>
  <c r="J138" i="7"/>
  <c r="K138" i="7"/>
  <c r="M138" i="7"/>
  <c r="L138" i="7"/>
  <c r="N138" i="7"/>
  <c r="Q138" i="7"/>
  <c r="H139" i="7"/>
  <c r="N139" i="7"/>
  <c r="Q139" i="7"/>
  <c r="I140" i="7"/>
  <c r="L139" i="7"/>
  <c r="J139" i="7"/>
  <c r="K139" i="7"/>
  <c r="M139" i="7"/>
  <c r="H140" i="7"/>
  <c r="L140" i="7"/>
  <c r="N140" i="7"/>
  <c r="Q140" i="7"/>
  <c r="M140" i="7"/>
  <c r="I141" i="7"/>
  <c r="J140" i="7"/>
  <c r="K140" i="7"/>
  <c r="H141" i="7"/>
  <c r="I142" i="7"/>
  <c r="L141" i="7"/>
  <c r="M141" i="7"/>
  <c r="J141" i="7"/>
  <c r="K141" i="7"/>
  <c r="N141" i="7"/>
  <c r="Q141" i="7"/>
  <c r="H142" i="7"/>
  <c r="M142" i="7"/>
  <c r="N142" i="7"/>
  <c r="Q142" i="7"/>
  <c r="I143" i="7"/>
  <c r="J142" i="7"/>
  <c r="K142" i="7"/>
  <c r="L142" i="7"/>
  <c r="M143" i="7"/>
  <c r="N143" i="7"/>
  <c r="Q143" i="7"/>
  <c r="J143" i="7"/>
  <c r="K143" i="7"/>
  <c r="L143" i="7"/>
  <c r="I144" i="7"/>
  <c r="H143" i="7"/>
  <c r="N144" i="7"/>
  <c r="Q144" i="7"/>
  <c r="H144" i="7"/>
  <c r="M144" i="7"/>
  <c r="I145" i="7"/>
  <c r="J144" i="7"/>
  <c r="K144" i="7"/>
  <c r="L144" i="7"/>
  <c r="M145" i="7"/>
  <c r="H145" i="7"/>
  <c r="J145" i="7"/>
  <c r="K145" i="7"/>
  <c r="I146" i="7"/>
  <c r="N145" i="7"/>
  <c r="Q145" i="7"/>
  <c r="L145" i="7"/>
  <c r="J146" i="7"/>
  <c r="K146" i="7"/>
  <c r="H146" i="7"/>
  <c r="I147" i="7"/>
  <c r="L146" i="7"/>
  <c r="N146" i="7"/>
  <c r="Q146" i="7"/>
  <c r="M146" i="7"/>
  <c r="J147" i="7"/>
  <c r="K147" i="7"/>
  <c r="H147" i="7"/>
  <c r="L147" i="7"/>
  <c r="I148" i="7"/>
  <c r="M147" i="7"/>
  <c r="N147" i="7"/>
  <c r="Q147" i="7"/>
  <c r="L148" i="7"/>
  <c r="N148" i="7"/>
  <c r="Q148" i="7"/>
  <c r="M148" i="7"/>
  <c r="H148" i="7"/>
  <c r="I149" i="7"/>
  <c r="J148" i="7"/>
  <c r="K148" i="7"/>
  <c r="I150" i="7"/>
  <c r="M149" i="7"/>
  <c r="J149" i="7"/>
  <c r="K149" i="7"/>
  <c r="L149" i="7"/>
  <c r="N149" i="7"/>
  <c r="Q149" i="7"/>
  <c r="H149" i="7"/>
  <c r="L150" i="7"/>
  <c r="I151" i="7"/>
  <c r="J150" i="7"/>
  <c r="K150" i="7"/>
  <c r="N150" i="7"/>
  <c r="Q150" i="7"/>
  <c r="H150" i="7"/>
  <c r="M150" i="7"/>
  <c r="H151" i="7"/>
  <c r="L151" i="7"/>
  <c r="N151" i="7"/>
  <c r="Q151" i="7"/>
  <c r="M151" i="7"/>
  <c r="J151" i="7"/>
  <c r="K151" i="7"/>
  <c r="I152" i="7"/>
  <c r="M152" i="7"/>
  <c r="N152" i="7"/>
  <c r="Q152" i="7"/>
  <c r="L152" i="7"/>
  <c r="I153" i="7"/>
  <c r="H152" i="7"/>
  <c r="J152" i="7"/>
  <c r="K152" i="7"/>
  <c r="L153" i="7"/>
  <c r="M153" i="7"/>
  <c r="J153" i="7"/>
  <c r="K153" i="7"/>
  <c r="H153" i="7"/>
  <c r="I154" i="7"/>
  <c r="N153" i="7"/>
  <c r="Q153" i="7"/>
  <c r="L154" i="7"/>
  <c r="I155" i="7"/>
  <c r="M154" i="7"/>
  <c r="J154" i="7"/>
  <c r="K154" i="7"/>
  <c r="N154" i="7"/>
  <c r="Q154" i="7"/>
  <c r="H154" i="7"/>
  <c r="I156" i="7"/>
  <c r="H155" i="7"/>
  <c r="N155" i="7"/>
  <c r="Q155" i="7"/>
  <c r="M155" i="7"/>
  <c r="L155" i="7"/>
  <c r="J155" i="7"/>
  <c r="K155" i="7"/>
  <c r="H156" i="7"/>
  <c r="L156" i="7"/>
  <c r="M156" i="7"/>
  <c r="I157" i="7"/>
  <c r="N156" i="7"/>
  <c r="Q156" i="7"/>
  <c r="J156" i="7"/>
  <c r="K156" i="7"/>
  <c r="M157" i="7"/>
  <c r="I158" i="7"/>
  <c r="H157" i="7"/>
  <c r="L157" i="7"/>
  <c r="J157" i="7"/>
  <c r="K157" i="7"/>
  <c r="N157" i="7"/>
  <c r="Q157" i="7"/>
  <c r="L158" i="7"/>
  <c r="M158" i="7"/>
  <c r="J158" i="7"/>
  <c r="K158" i="7"/>
  <c r="N158" i="7"/>
  <c r="Q158" i="7"/>
  <c r="H158" i="7"/>
  <c r="I159" i="7"/>
  <c r="H159" i="7"/>
  <c r="L159" i="7"/>
  <c r="J159" i="7"/>
  <c r="K159" i="7"/>
  <c r="I160" i="7"/>
  <c r="N159" i="7"/>
  <c r="Q159" i="7"/>
  <c r="M159" i="7"/>
  <c r="H160" i="7"/>
  <c r="M160" i="7"/>
  <c r="L160" i="7"/>
  <c r="N160" i="7"/>
  <c r="Q160" i="7"/>
  <c r="I161" i="7"/>
  <c r="J160" i="7"/>
  <c r="K160" i="7"/>
  <c r="M161" i="7"/>
  <c r="J161" i="7"/>
  <c r="K161" i="7"/>
  <c r="N161" i="7"/>
  <c r="Q161" i="7"/>
  <c r="L161" i="7"/>
  <c r="H161" i="7"/>
  <c r="I162" i="7"/>
  <c r="M162" i="7"/>
  <c r="L162" i="7"/>
  <c r="N162" i="7"/>
  <c r="Q162" i="7"/>
  <c r="I163" i="7"/>
  <c r="H162" i="7"/>
  <c r="J162" i="7"/>
  <c r="K162" i="7"/>
  <c r="I164" i="7"/>
  <c r="L163" i="7"/>
  <c r="N163" i="7"/>
  <c r="Q163" i="7"/>
  <c r="J163" i="7"/>
  <c r="K163" i="7"/>
  <c r="M163" i="7"/>
  <c r="H163" i="7"/>
  <c r="N164" i="7"/>
  <c r="Q164" i="7"/>
  <c r="H164" i="7"/>
  <c r="J164" i="7"/>
  <c r="K164" i="7"/>
  <c r="M164" i="7"/>
  <c r="I165" i="7"/>
  <c r="L164" i="7"/>
  <c r="H165" i="7"/>
  <c r="L165" i="7"/>
  <c r="J165" i="7"/>
  <c r="K165" i="7"/>
  <c r="I166" i="7"/>
  <c r="N165" i="7"/>
  <c r="Q165" i="7"/>
  <c r="M165" i="7"/>
  <c r="M166" i="7"/>
  <c r="H166" i="7"/>
  <c r="J166" i="7"/>
  <c r="K166" i="7"/>
  <c r="L166" i="7"/>
  <c r="N166" i="7"/>
  <c r="Q166" i="7"/>
  <c r="I167" i="7"/>
  <c r="L167" i="7"/>
  <c r="M167" i="7"/>
  <c r="H167" i="7"/>
  <c r="N167" i="7"/>
  <c r="Q167" i="7"/>
  <c r="J167" i="7"/>
  <c r="K167" i="7"/>
  <c r="I168" i="7"/>
  <c r="H168" i="7"/>
  <c r="N168" i="7"/>
  <c r="Q168" i="7"/>
  <c r="M168" i="7"/>
  <c r="L168" i="7"/>
  <c r="J168" i="7"/>
  <c r="K168" i="7"/>
  <c r="I169" i="7"/>
  <c r="I170" i="7"/>
  <c r="H169" i="7"/>
  <c r="J169" i="7"/>
  <c r="K169" i="7"/>
  <c r="L169" i="7"/>
  <c r="M169" i="7"/>
  <c r="N169" i="7"/>
  <c r="Q169" i="7"/>
  <c r="I171" i="7"/>
  <c r="H170" i="7"/>
  <c r="N170" i="7"/>
  <c r="Q170" i="7"/>
  <c r="L170" i="7"/>
  <c r="M170" i="7"/>
  <c r="J170" i="7"/>
  <c r="K170" i="7"/>
  <c r="L171" i="7"/>
  <c r="M171" i="7"/>
  <c r="I172" i="7"/>
  <c r="J171" i="7"/>
  <c r="K171" i="7"/>
  <c r="N171" i="7"/>
  <c r="Q171" i="7"/>
  <c r="H171" i="7"/>
  <c r="M172" i="7"/>
  <c r="I173" i="7"/>
  <c r="H172" i="7"/>
  <c r="L172" i="7"/>
  <c r="J172" i="7"/>
  <c r="K172" i="7"/>
  <c r="N172" i="7"/>
  <c r="Q172" i="7"/>
  <c r="H173" i="7"/>
  <c r="L173" i="7"/>
  <c r="I174" i="7"/>
  <c r="M173" i="7"/>
  <c r="N173" i="7"/>
  <c r="Q173" i="7"/>
  <c r="J173" i="7"/>
  <c r="K173" i="7"/>
  <c r="I175" i="7"/>
  <c r="L174" i="7"/>
  <c r="N174" i="7"/>
  <c r="Q174" i="7"/>
  <c r="M174" i="7"/>
  <c r="H174" i="7"/>
  <c r="J174" i="7"/>
  <c r="K174" i="7"/>
  <c r="M175" i="7"/>
  <c r="H175" i="7"/>
  <c r="N175" i="7"/>
  <c r="Q175" i="7"/>
  <c r="L175" i="7"/>
  <c r="I176" i="7"/>
  <c r="J175" i="7"/>
  <c r="K175" i="7"/>
  <c r="N176" i="7"/>
  <c r="Q176" i="7"/>
  <c r="H176" i="7"/>
  <c r="M176" i="7"/>
  <c r="J176" i="7"/>
  <c r="K176" i="7"/>
  <c r="L176" i="7"/>
  <c r="I177" i="7"/>
  <c r="N177" i="7"/>
  <c r="Q177" i="7"/>
  <c r="M177" i="7"/>
  <c r="L177" i="7"/>
  <c r="J177" i="7"/>
  <c r="K177" i="7"/>
  <c r="I178" i="7"/>
  <c r="H177" i="7"/>
  <c r="N178" i="7"/>
  <c r="Q178" i="7"/>
  <c r="M178" i="7"/>
  <c r="H178" i="7"/>
  <c r="J178" i="7"/>
  <c r="K178" i="7"/>
  <c r="I179" i="7"/>
  <c r="L178" i="7"/>
  <c r="M179" i="7"/>
  <c r="I180" i="7"/>
  <c r="H179" i="7"/>
  <c r="J179" i="7"/>
  <c r="K179" i="7"/>
  <c r="L179" i="7"/>
  <c r="N179" i="7"/>
  <c r="Q179" i="7"/>
  <c r="H180" i="7"/>
  <c r="I181" i="7"/>
  <c r="J180" i="7"/>
  <c r="K180" i="7"/>
  <c r="L180" i="7"/>
  <c r="N180" i="7"/>
  <c r="Q180" i="7"/>
  <c r="M180" i="7"/>
  <c r="I182" i="7"/>
  <c r="L181" i="7"/>
  <c r="J181" i="7"/>
  <c r="K181" i="7"/>
  <c r="M181" i="7"/>
  <c r="H181" i="7"/>
  <c r="N181" i="7"/>
  <c r="Q181" i="7"/>
  <c r="I183" i="7"/>
  <c r="H182" i="7"/>
  <c r="J182" i="7"/>
  <c r="K182" i="7"/>
  <c r="N182" i="7"/>
  <c r="Q182" i="7"/>
  <c r="L182" i="7"/>
  <c r="M182" i="7"/>
  <c r="I184" i="7"/>
  <c r="J183" i="7"/>
  <c r="K183" i="7"/>
  <c r="N183" i="7"/>
  <c r="Q183" i="7"/>
  <c r="M183" i="7"/>
  <c r="H183" i="7"/>
  <c r="L183" i="7"/>
  <c r="J184" i="7"/>
  <c r="K184" i="7"/>
  <c r="H184" i="7"/>
  <c r="N184" i="7"/>
  <c r="Q184" i="7"/>
  <c r="I185" i="7"/>
  <c r="L184" i="7"/>
  <c r="M184" i="7"/>
  <c r="N185" i="7"/>
  <c r="Q185" i="7"/>
  <c r="L185" i="7"/>
  <c r="H185" i="7"/>
  <c r="I186" i="7"/>
  <c r="M185" i="7"/>
  <c r="J185" i="7"/>
  <c r="K185" i="7"/>
  <c r="I187" i="7"/>
  <c r="N186" i="7"/>
  <c r="Q186" i="7"/>
  <c r="J186" i="7"/>
  <c r="K186" i="7"/>
  <c r="L186" i="7"/>
  <c r="M186" i="7"/>
  <c r="H186" i="7"/>
  <c r="N187" i="7"/>
  <c r="Q187" i="7"/>
  <c r="M187" i="7"/>
  <c r="I188" i="7"/>
  <c r="H187" i="7"/>
  <c r="J187" i="7"/>
  <c r="K187" i="7"/>
  <c r="L187" i="7"/>
  <c r="N188" i="7"/>
  <c r="Q188" i="7"/>
  <c r="M188" i="7"/>
  <c r="L188" i="7"/>
  <c r="H188" i="7"/>
  <c r="J188" i="7"/>
  <c r="K188" i="7"/>
  <c r="I189" i="7"/>
  <c r="H189" i="7"/>
  <c r="M189" i="7"/>
  <c r="J189" i="7"/>
  <c r="K189" i="7"/>
  <c r="L189" i="7"/>
  <c r="N189" i="7"/>
  <c r="Q189" i="7"/>
  <c r="I190" i="7"/>
  <c r="M190" i="7"/>
  <c r="N190" i="7"/>
  <c r="Q190" i="7"/>
  <c r="J190" i="7"/>
  <c r="K190" i="7"/>
  <c r="H190" i="7"/>
  <c r="L190" i="7"/>
  <c r="I191" i="7"/>
  <c r="I192" i="7"/>
  <c r="N191" i="7"/>
  <c r="Q191" i="7"/>
  <c r="H191" i="7"/>
  <c r="J191" i="7"/>
  <c r="K191" i="7"/>
  <c r="L191" i="7"/>
  <c r="M191" i="7"/>
  <c r="M192" i="7"/>
  <c r="N192" i="7"/>
  <c r="Q192" i="7"/>
  <c r="L192" i="7"/>
  <c r="H192" i="7"/>
  <c r="J192" i="7"/>
  <c r="K192" i="7"/>
  <c r="I193" i="7"/>
  <c r="J193" i="7"/>
  <c r="K193" i="7"/>
  <c r="H193" i="7"/>
  <c r="I194" i="7"/>
  <c r="N193" i="7"/>
  <c r="Q193" i="7"/>
  <c r="M193" i="7"/>
  <c r="L193" i="7"/>
  <c r="H194" i="7"/>
  <c r="N194" i="7"/>
  <c r="Q194" i="7"/>
  <c r="J194" i="7"/>
  <c r="K194" i="7"/>
  <c r="L194" i="7"/>
  <c r="M194" i="7"/>
  <c r="I195" i="7"/>
  <c r="J195" i="7"/>
  <c r="K195" i="7"/>
  <c r="M195" i="7"/>
  <c r="I196" i="7"/>
  <c r="N195" i="7"/>
  <c r="Q195" i="7"/>
  <c r="H195" i="7"/>
  <c r="L195" i="7"/>
  <c r="I197" i="7"/>
  <c r="L196" i="7"/>
  <c r="N196" i="7"/>
  <c r="Q196" i="7"/>
  <c r="M196" i="7"/>
  <c r="J196" i="7"/>
  <c r="K196" i="7"/>
  <c r="H196" i="7"/>
  <c r="L197" i="7"/>
  <c r="N197" i="7"/>
  <c r="Q197" i="7"/>
  <c r="M197" i="7"/>
  <c r="J197" i="7"/>
  <c r="K197" i="7"/>
  <c r="H197" i="7"/>
  <c r="I198" i="7"/>
  <c r="I199" i="7"/>
  <c r="M198" i="7"/>
  <c r="J198" i="7"/>
  <c r="K198" i="7"/>
  <c r="N198" i="7"/>
  <c r="Q198" i="7"/>
  <c r="L198" i="7"/>
  <c r="H198" i="7"/>
  <c r="I200" i="7"/>
  <c r="L199" i="7"/>
  <c r="N199" i="7"/>
  <c r="Q199" i="7"/>
  <c r="H199" i="7"/>
  <c r="J199" i="7"/>
  <c r="K199" i="7"/>
  <c r="M199" i="7"/>
  <c r="H200" i="7"/>
  <c r="N200" i="7"/>
  <c r="Q200" i="7"/>
  <c r="M200" i="7"/>
  <c r="L200" i="7"/>
  <c r="J200" i="7"/>
  <c r="K200" i="7"/>
  <c r="I201" i="7"/>
  <c r="M201" i="7"/>
  <c r="N201" i="7"/>
  <c r="Q201" i="7"/>
  <c r="I202" i="7"/>
  <c r="L201" i="7"/>
  <c r="J201" i="7"/>
  <c r="K201" i="7"/>
  <c r="H201" i="7"/>
  <c r="L202" i="7"/>
  <c r="I203" i="7"/>
  <c r="M202" i="7"/>
  <c r="J202" i="7"/>
  <c r="K202" i="7"/>
  <c r="H202" i="7"/>
  <c r="N202" i="7"/>
  <c r="Q202" i="7"/>
  <c r="J203" i="7"/>
  <c r="K203" i="7"/>
  <c r="L203" i="7"/>
  <c r="M203" i="7"/>
  <c r="H203" i="7"/>
  <c r="I204" i="7"/>
  <c r="N203" i="7"/>
  <c r="Q203" i="7"/>
  <c r="I205" i="7"/>
  <c r="H204" i="7"/>
  <c r="J204" i="7"/>
  <c r="K204" i="7"/>
  <c r="N204" i="7"/>
  <c r="Q204" i="7"/>
  <c r="M204" i="7"/>
  <c r="L204" i="7"/>
  <c r="M205" i="7"/>
  <c r="I206" i="7"/>
  <c r="H205" i="7"/>
  <c r="N205" i="7"/>
  <c r="Q205" i="7"/>
  <c r="L205" i="7"/>
  <c r="J205" i="7"/>
  <c r="K205" i="7"/>
  <c r="N206" i="7"/>
  <c r="Q206" i="7"/>
  <c r="L206" i="7"/>
  <c r="I207" i="7"/>
  <c r="J206" i="7"/>
  <c r="K206" i="7"/>
  <c r="H206" i="7"/>
  <c r="M206" i="7"/>
  <c r="L207" i="7"/>
  <c r="I208" i="7"/>
  <c r="H207" i="7"/>
  <c r="M207" i="7"/>
  <c r="N207" i="7"/>
  <c r="Q207" i="7"/>
  <c r="J207" i="7"/>
  <c r="K207" i="7"/>
  <c r="H208" i="7"/>
  <c r="M208" i="7"/>
  <c r="L208" i="7"/>
  <c r="I209" i="7"/>
  <c r="J208" i="7"/>
  <c r="K208" i="7"/>
  <c r="N208" i="7"/>
  <c r="Q208" i="7"/>
  <c r="M209" i="7"/>
  <c r="J209" i="7"/>
  <c r="K209" i="7"/>
  <c r="H209" i="7"/>
  <c r="I210" i="7"/>
  <c r="L209" i="7"/>
  <c r="N209" i="7"/>
  <c r="Q209" i="7"/>
  <c r="H210" i="7"/>
  <c r="J210" i="7"/>
  <c r="K210" i="7"/>
  <c r="M210" i="7"/>
  <c r="I211" i="7"/>
  <c r="N210" i="7"/>
  <c r="Q210" i="7"/>
  <c r="L210" i="7"/>
  <c r="J211" i="7"/>
  <c r="K211" i="7"/>
  <c r="L211" i="7"/>
  <c r="H211" i="7"/>
  <c r="I212" i="7"/>
  <c r="M211" i="7"/>
  <c r="N211" i="7"/>
  <c r="Q211" i="7"/>
  <c r="N212" i="7"/>
  <c r="Q212" i="7"/>
  <c r="M212" i="7"/>
  <c r="I213" i="7"/>
  <c r="J212" i="7"/>
  <c r="K212" i="7"/>
  <c r="H212" i="7"/>
  <c r="L212" i="7"/>
  <c r="M213" i="7"/>
  <c r="J213" i="7"/>
  <c r="K213" i="7"/>
  <c r="N213" i="7"/>
  <c r="Q213" i="7"/>
  <c r="H213" i="7"/>
  <c r="L213" i="7"/>
  <c r="I214" i="7"/>
  <c r="J214" i="7"/>
  <c r="K214" i="7"/>
  <c r="M214" i="7"/>
  <c r="H214" i="7"/>
  <c r="N214" i="7"/>
  <c r="Q214" i="7"/>
  <c r="I215" i="7"/>
  <c r="L214" i="7"/>
  <c r="L215" i="7"/>
  <c r="I216" i="7"/>
  <c r="J215" i="7"/>
  <c r="K215" i="7"/>
  <c r="H215" i="7"/>
  <c r="N215" i="7"/>
  <c r="Q215" i="7"/>
  <c r="M215" i="7"/>
  <c r="I217" i="7"/>
  <c r="L216" i="7"/>
  <c r="N216" i="7"/>
  <c r="Q216" i="7"/>
  <c r="H216" i="7"/>
  <c r="M216" i="7"/>
  <c r="J216" i="7"/>
  <c r="K216" i="7"/>
  <c r="H217" i="7"/>
  <c r="L217" i="7"/>
  <c r="I218" i="7"/>
  <c r="J217" i="7"/>
  <c r="K217" i="7"/>
  <c r="M217" i="7"/>
  <c r="N217" i="7"/>
  <c r="Q217" i="7"/>
  <c r="I219" i="7"/>
  <c r="L218" i="7"/>
  <c r="H218" i="7"/>
  <c r="N218" i="7"/>
  <c r="Q218" i="7"/>
  <c r="M218" i="7"/>
  <c r="J218" i="7"/>
  <c r="K218" i="7"/>
  <c r="L219" i="7"/>
  <c r="N219" i="7"/>
  <c r="Q219" i="7"/>
  <c r="M219" i="7"/>
  <c r="J219" i="7"/>
  <c r="K219" i="7"/>
  <c r="I220" i="7"/>
  <c r="H219" i="7"/>
  <c r="L220" i="7"/>
  <c r="H220" i="7"/>
  <c r="J220" i="7"/>
  <c r="K220" i="7"/>
  <c r="M220" i="7"/>
  <c r="N220" i="7"/>
  <c r="Q220" i="7"/>
  <c r="I221" i="7"/>
  <c r="I222" i="7"/>
  <c r="L221" i="7"/>
  <c r="N221" i="7"/>
  <c r="Q221" i="7"/>
  <c r="J221" i="7"/>
  <c r="K221" i="7"/>
  <c r="M221" i="7"/>
  <c r="H221" i="7"/>
  <c r="I223" i="7"/>
  <c r="N222" i="7"/>
  <c r="Q222" i="7"/>
  <c r="L222" i="7"/>
  <c r="J222" i="7"/>
  <c r="K222" i="7"/>
  <c r="M222" i="7"/>
  <c r="H222" i="7"/>
  <c r="H223" i="7"/>
  <c r="J223" i="7"/>
  <c r="K223" i="7"/>
  <c r="M223" i="7"/>
  <c r="L223" i="7"/>
  <c r="N223" i="7"/>
  <c r="Q223" i="7"/>
  <c r="I224" i="7"/>
  <c r="H224" i="7"/>
  <c r="L224" i="7"/>
  <c r="N224" i="7"/>
  <c r="Q224" i="7"/>
  <c r="M224" i="7"/>
  <c r="I225" i="7"/>
  <c r="J224" i="7"/>
  <c r="K224" i="7"/>
  <c r="I226" i="7"/>
  <c r="J225" i="7"/>
  <c r="K225" i="7"/>
  <c r="N225" i="7"/>
  <c r="Q225" i="7"/>
  <c r="L225" i="7"/>
  <c r="H225" i="7"/>
  <c r="M225" i="7"/>
  <c r="H226" i="7"/>
  <c r="M226" i="7"/>
  <c r="N226" i="7"/>
  <c r="Q226" i="7"/>
  <c r="J226" i="7"/>
  <c r="K226" i="7"/>
  <c r="L226" i="7"/>
  <c r="I227" i="7"/>
  <c r="J227" i="7"/>
  <c r="K227" i="7"/>
  <c r="L227" i="7"/>
  <c r="M227" i="7"/>
  <c r="I228" i="7"/>
  <c r="H227" i="7"/>
  <c r="N227" i="7"/>
  <c r="Q227" i="7"/>
  <c r="I229" i="7"/>
  <c r="H228" i="7"/>
  <c r="L228" i="7"/>
  <c r="N228" i="7"/>
  <c r="Q228" i="7"/>
  <c r="M228" i="7"/>
  <c r="J228" i="7"/>
  <c r="K228" i="7"/>
  <c r="M229" i="7"/>
  <c r="I230" i="7"/>
  <c r="N229" i="7"/>
  <c r="Q229" i="7"/>
  <c r="J229" i="7"/>
  <c r="K229" i="7"/>
  <c r="H229" i="7"/>
  <c r="L229" i="7"/>
  <c r="M230" i="7"/>
  <c r="N230" i="7"/>
  <c r="Q230" i="7"/>
  <c r="I231" i="7"/>
  <c r="L230" i="7"/>
  <c r="H230" i="7"/>
  <c r="J230" i="7"/>
  <c r="K230" i="7"/>
  <c r="M231" i="7"/>
  <c r="H231" i="7"/>
  <c r="I232" i="7"/>
  <c r="J231" i="7"/>
  <c r="K231" i="7"/>
  <c r="L231" i="7"/>
  <c r="N231" i="7"/>
  <c r="Q231" i="7"/>
  <c r="I233" i="7"/>
  <c r="H232" i="7"/>
  <c r="M232" i="7"/>
  <c r="J232" i="7"/>
  <c r="K232" i="7"/>
  <c r="N232" i="7"/>
  <c r="Q232" i="7"/>
  <c r="L232" i="7"/>
  <c r="H233" i="7"/>
  <c r="J233" i="7"/>
  <c r="K233" i="7"/>
  <c r="N233" i="7"/>
  <c r="Q233" i="7"/>
  <c r="L233" i="7"/>
  <c r="I234" i="7"/>
  <c r="M233" i="7"/>
  <c r="I235" i="7"/>
  <c r="L234" i="7"/>
  <c r="M234" i="7"/>
  <c r="J234" i="7"/>
  <c r="K234" i="7"/>
  <c r="H234" i="7"/>
  <c r="N234" i="7"/>
  <c r="Q234" i="7"/>
  <c r="I236" i="7"/>
  <c r="M235" i="7"/>
  <c r="H235" i="7"/>
  <c r="J235" i="7"/>
  <c r="K235" i="7"/>
  <c r="L235" i="7"/>
  <c r="N235" i="7"/>
  <c r="Q235" i="7"/>
  <c r="H236" i="7"/>
  <c r="J236" i="7"/>
  <c r="K236" i="7"/>
  <c r="M236" i="7"/>
  <c r="N236" i="7"/>
  <c r="Q236" i="7"/>
  <c r="I237" i="7"/>
  <c r="L236" i="7"/>
  <c r="M237" i="7"/>
  <c r="L237" i="7"/>
  <c r="H237" i="7"/>
  <c r="J237" i="7"/>
  <c r="K237" i="7"/>
  <c r="I238" i="7"/>
  <c r="N237" i="7"/>
  <c r="Q237" i="7"/>
  <c r="M238" i="7"/>
  <c r="L238" i="7"/>
  <c r="J238" i="7"/>
  <c r="K238" i="7"/>
  <c r="N238" i="7"/>
  <c r="Q238" i="7"/>
  <c r="I239" i="7"/>
  <c r="H238" i="7"/>
  <c r="M239" i="7"/>
  <c r="N239" i="7"/>
  <c r="Q239" i="7"/>
  <c r="I240" i="7"/>
  <c r="J239" i="7"/>
  <c r="K239" i="7"/>
  <c r="H239" i="7"/>
  <c r="L239" i="7"/>
  <c r="H240" i="7"/>
  <c r="M240" i="7"/>
  <c r="I241" i="7"/>
  <c r="J240" i="7"/>
  <c r="K240" i="7"/>
  <c r="N240" i="7"/>
  <c r="Q240" i="7"/>
  <c r="L240" i="7"/>
  <c r="L241" i="7"/>
  <c r="J241" i="7"/>
  <c r="K241" i="7"/>
  <c r="N241" i="7"/>
  <c r="Q241" i="7"/>
  <c r="M241" i="7"/>
  <c r="I242" i="7"/>
  <c r="H241" i="7"/>
  <c r="M242" i="7"/>
  <c r="H242" i="7"/>
  <c r="I243" i="7"/>
  <c r="N242" i="7"/>
  <c r="Q242" i="7"/>
  <c r="L242" i="7"/>
  <c r="J242" i="7"/>
  <c r="K242" i="7"/>
  <c r="I244" i="7"/>
  <c r="N243" i="7"/>
  <c r="Q243" i="7"/>
  <c r="L243" i="7"/>
  <c r="H243" i="7"/>
  <c r="J243" i="7"/>
  <c r="K243" i="7"/>
  <c r="M243" i="7"/>
  <c r="L244" i="7"/>
  <c r="H244" i="7"/>
  <c r="J244" i="7"/>
  <c r="K244" i="7"/>
  <c r="I245" i="7"/>
  <c r="N244" i="7"/>
  <c r="Q244" i="7"/>
  <c r="M244" i="7"/>
  <c r="I246" i="7"/>
  <c r="L245" i="7"/>
  <c r="J245" i="7"/>
  <c r="K245" i="7"/>
  <c r="N245" i="7"/>
  <c r="Q245" i="7"/>
  <c r="H245" i="7"/>
  <c r="M245" i="7"/>
  <c r="H246" i="7"/>
  <c r="N246" i="7"/>
  <c r="Q246" i="7"/>
  <c r="M246" i="7"/>
  <c r="L246" i="7"/>
  <c r="I247" i="7"/>
  <c r="J246" i="7"/>
  <c r="K246" i="7"/>
  <c r="M247" i="7"/>
  <c r="N247" i="7"/>
  <c r="Q247" i="7"/>
  <c r="H247" i="7"/>
  <c r="I248" i="7"/>
  <c r="J247" i="7"/>
  <c r="K247" i="7"/>
  <c r="L247" i="7"/>
  <c r="J248" i="7"/>
  <c r="K248" i="7"/>
  <c r="H248" i="7"/>
  <c r="N248" i="7"/>
  <c r="Q248" i="7"/>
  <c r="L248" i="7"/>
  <c r="M248" i="7"/>
  <c r="I249" i="7"/>
  <c r="H249" i="7"/>
  <c r="L249" i="7"/>
  <c r="J249" i="7"/>
  <c r="K249" i="7"/>
  <c r="N249" i="7"/>
  <c r="Q249" i="7"/>
  <c r="I250" i="7"/>
  <c r="M249" i="7"/>
  <c r="H250" i="7"/>
  <c r="J250" i="7"/>
  <c r="K250" i="7"/>
  <c r="M250" i="7"/>
  <c r="N250" i="7"/>
  <c r="Q250" i="7"/>
  <c r="L250" i="7"/>
  <c r="I251" i="7"/>
  <c r="I252" i="7"/>
  <c r="L251" i="7"/>
  <c r="N251" i="7"/>
  <c r="Q251" i="7"/>
  <c r="M251" i="7"/>
  <c r="H251" i="7"/>
  <c r="J251" i="7"/>
  <c r="K251" i="7"/>
  <c r="L252" i="7"/>
  <c r="H252" i="7"/>
  <c r="N252" i="7"/>
  <c r="Q252" i="7"/>
  <c r="I253" i="7"/>
  <c r="J252" i="7"/>
  <c r="K252" i="7"/>
  <c r="M252" i="7"/>
  <c r="I254" i="7"/>
  <c r="M253" i="7"/>
  <c r="N253" i="7"/>
  <c r="Q253" i="7"/>
  <c r="L253" i="7"/>
  <c r="H253" i="7"/>
  <c r="J253" i="7"/>
  <c r="K253" i="7"/>
  <c r="H254" i="7"/>
  <c r="N254" i="7"/>
  <c r="Q254" i="7"/>
  <c r="L254" i="7"/>
  <c r="J254" i="7"/>
  <c r="K254" i="7"/>
  <c r="I255" i="7"/>
  <c r="M254" i="7"/>
  <c r="L255" i="7"/>
  <c r="H255" i="7"/>
  <c r="N255" i="7"/>
  <c r="Q255" i="7"/>
  <c r="M255" i="7"/>
  <c r="J255" i="7"/>
  <c r="K255" i="7"/>
  <c r="I256" i="7"/>
  <c r="L256" i="7"/>
  <c r="I257" i="7"/>
  <c r="N256" i="7"/>
  <c r="Q256" i="7"/>
  <c r="M256" i="7"/>
  <c r="H256" i="7"/>
  <c r="J256" i="7"/>
  <c r="K256" i="7"/>
  <c r="M257" i="7"/>
  <c r="H257" i="7"/>
  <c r="J257" i="7"/>
  <c r="K257" i="7"/>
  <c r="N257" i="7"/>
  <c r="Q257" i="7"/>
  <c r="L257" i="7"/>
  <c r="I258" i="7"/>
  <c r="M258" i="7"/>
  <c r="N258" i="7"/>
  <c r="Q258" i="7"/>
  <c r="L258" i="7"/>
  <c r="J258" i="7"/>
  <c r="K258" i="7"/>
  <c r="I259" i="7"/>
  <c r="H258" i="7"/>
  <c r="M259" i="7"/>
  <c r="L259" i="7"/>
  <c r="I260" i="7"/>
  <c r="H259" i="7"/>
  <c r="J259" i="7"/>
  <c r="K259" i="7"/>
  <c r="N259" i="7"/>
  <c r="Q259" i="7"/>
  <c r="I261" i="7"/>
  <c r="L260" i="7"/>
  <c r="J260" i="7"/>
  <c r="K260" i="7"/>
  <c r="H260" i="7"/>
  <c r="N260" i="7"/>
  <c r="Q260" i="7"/>
  <c r="M260" i="7"/>
  <c r="I262" i="7"/>
  <c r="N261" i="7"/>
  <c r="Q261" i="7"/>
  <c r="H261" i="7"/>
  <c r="M261" i="7"/>
  <c r="L261" i="7"/>
  <c r="J261" i="7"/>
  <c r="K261" i="7"/>
  <c r="J262" i="7"/>
  <c r="K262" i="7"/>
  <c r="N262" i="7"/>
  <c r="Q262" i="7"/>
  <c r="I263" i="7"/>
  <c r="H262" i="7"/>
  <c r="L262" i="7"/>
  <c r="M262" i="7"/>
  <c r="M263" i="7"/>
  <c r="L263" i="7"/>
  <c r="N263" i="7"/>
  <c r="Q263" i="7"/>
  <c r="H263" i="7"/>
  <c r="I264" i="7"/>
  <c r="J263" i="7"/>
  <c r="K263" i="7"/>
  <c r="H264" i="7"/>
  <c r="M264" i="7"/>
  <c r="N264" i="7"/>
  <c r="Q264" i="7"/>
  <c r="L264" i="7"/>
  <c r="I265" i="7"/>
  <c r="J264" i="7"/>
  <c r="K264" i="7"/>
  <c r="L265" i="7"/>
  <c r="I266" i="7"/>
  <c r="M265" i="7"/>
  <c r="N265" i="7"/>
  <c r="Q265" i="7"/>
  <c r="H265" i="7"/>
  <c r="J265" i="7"/>
  <c r="K265" i="7"/>
  <c r="N266" i="7"/>
  <c r="Q266" i="7"/>
  <c r="J266" i="7"/>
  <c r="K266" i="7"/>
  <c r="H266" i="7"/>
  <c r="I267" i="7"/>
  <c r="L266" i="7"/>
  <c r="M266" i="7"/>
  <c r="M267" i="7"/>
  <c r="H267" i="7"/>
  <c r="L267" i="7"/>
  <c r="N267" i="7"/>
  <c r="Q267" i="7"/>
  <c r="I268" i="7"/>
  <c r="J267" i="7"/>
  <c r="K267" i="7"/>
  <c r="H268" i="7"/>
  <c r="J268" i="7"/>
  <c r="K268" i="7"/>
  <c r="I269" i="7"/>
  <c r="M268" i="7"/>
  <c r="L268" i="7"/>
  <c r="N268" i="7"/>
  <c r="Q268" i="7"/>
  <c r="M269" i="7"/>
  <c r="I270" i="7"/>
  <c r="N269" i="7"/>
  <c r="Q269" i="7"/>
  <c r="L269" i="7"/>
  <c r="H269" i="7"/>
  <c r="J269" i="7"/>
  <c r="K269" i="7"/>
  <c r="H270" i="7"/>
  <c r="J270" i="7"/>
  <c r="K270" i="7"/>
  <c r="L270" i="7"/>
  <c r="I271" i="7"/>
  <c r="N270" i="7"/>
  <c r="Q270" i="7"/>
  <c r="M270" i="7"/>
  <c r="L271" i="7"/>
  <c r="N271" i="7"/>
  <c r="Q271" i="7"/>
  <c r="H271" i="7"/>
  <c r="J271" i="7"/>
  <c r="K271" i="7"/>
  <c r="M271" i="7"/>
  <c r="I272" i="7"/>
  <c r="L272" i="7"/>
  <c r="H272" i="7"/>
  <c r="M272" i="7"/>
  <c r="I273" i="7"/>
  <c r="N272" i="7"/>
  <c r="Q272" i="7"/>
  <c r="J272" i="7"/>
  <c r="K272" i="7"/>
  <c r="L273" i="7"/>
  <c r="N273" i="7"/>
  <c r="Q273" i="7"/>
  <c r="M273" i="7"/>
  <c r="J273" i="7"/>
  <c r="K273" i="7"/>
  <c r="I274" i="7"/>
  <c r="H273" i="7"/>
  <c r="L274" i="7"/>
  <c r="M274" i="7"/>
  <c r="H274" i="7"/>
  <c r="N274" i="7"/>
  <c r="Q274" i="7"/>
  <c r="I275" i="7"/>
  <c r="J274" i="7"/>
  <c r="K274" i="7"/>
  <c r="I276" i="7"/>
  <c r="N275" i="7"/>
  <c r="Q275" i="7"/>
  <c r="H275" i="7"/>
  <c r="M275" i="7"/>
  <c r="J275" i="7"/>
  <c r="K275" i="7"/>
  <c r="L275" i="7"/>
  <c r="H276" i="7"/>
  <c r="J276" i="7"/>
  <c r="K276" i="7"/>
  <c r="I277" i="7"/>
  <c r="L276" i="7"/>
  <c r="M276" i="7"/>
  <c r="N276" i="7"/>
  <c r="Q276" i="7"/>
  <c r="J277" i="7"/>
  <c r="K277" i="7"/>
  <c r="L277" i="7"/>
  <c r="I278" i="7"/>
  <c r="M277" i="7"/>
  <c r="H277" i="7"/>
  <c r="N277" i="7"/>
  <c r="Q277" i="7"/>
  <c r="L278" i="7"/>
  <c r="H278" i="7"/>
  <c r="I279" i="7"/>
  <c r="N278" i="7"/>
  <c r="Q278" i="7"/>
  <c r="M278" i="7"/>
  <c r="J278" i="7"/>
  <c r="K278" i="7"/>
  <c r="M279" i="7"/>
  <c r="N279" i="7"/>
  <c r="Q279" i="7"/>
  <c r="L279" i="7"/>
  <c r="I280" i="7"/>
  <c r="H279" i="7"/>
  <c r="J279" i="7"/>
  <c r="K279" i="7"/>
  <c r="M280" i="7"/>
  <c r="N280" i="7"/>
  <c r="Q280" i="7"/>
  <c r="I281" i="7"/>
  <c r="J280" i="7"/>
  <c r="K280" i="7"/>
  <c r="H280" i="7"/>
  <c r="L280" i="7"/>
  <c r="L281" i="7"/>
  <c r="J281" i="7"/>
  <c r="K281" i="7"/>
  <c r="H281" i="7"/>
  <c r="M281" i="7"/>
  <c r="I282" i="7"/>
  <c r="N281" i="7"/>
  <c r="Q281" i="7"/>
  <c r="M282" i="7"/>
  <c r="H282" i="7"/>
  <c r="I283" i="7"/>
  <c r="J282" i="7"/>
  <c r="K282" i="7"/>
  <c r="N282" i="7"/>
  <c r="Q282" i="7"/>
  <c r="L282" i="7"/>
  <c r="I284" i="7"/>
  <c r="L283" i="7"/>
  <c r="J283" i="7"/>
  <c r="K283" i="7"/>
  <c r="N283" i="7"/>
  <c r="Q283" i="7"/>
  <c r="H283" i="7"/>
  <c r="M283" i="7"/>
  <c r="H284" i="7"/>
  <c r="N284" i="7"/>
  <c r="Q284" i="7"/>
  <c r="L284" i="7"/>
  <c r="M284" i="7"/>
  <c r="J284" i="7"/>
  <c r="K284" i="7"/>
  <c r="I285" i="7"/>
  <c r="H285" i="7"/>
  <c r="N285" i="7"/>
  <c r="Q285" i="7"/>
  <c r="J285" i="7"/>
  <c r="K285" i="7"/>
  <c r="L285" i="7"/>
  <c r="I286" i="7"/>
  <c r="M285" i="7"/>
  <c r="L286" i="7"/>
  <c r="I287" i="7"/>
  <c r="H286" i="7"/>
  <c r="M286" i="7"/>
  <c r="J286" i="7"/>
  <c r="K286" i="7"/>
  <c r="N286" i="7"/>
  <c r="Q286" i="7"/>
  <c r="I288" i="7"/>
  <c r="H287" i="7"/>
  <c r="N287" i="7"/>
  <c r="Q287" i="7"/>
  <c r="L287" i="7"/>
  <c r="J287" i="7"/>
  <c r="K287" i="7"/>
  <c r="M287" i="7"/>
  <c r="M288" i="7"/>
  <c r="H288" i="7"/>
  <c r="J288" i="7"/>
  <c r="K288" i="7"/>
  <c r="L288" i="7"/>
  <c r="I289" i="7"/>
  <c r="N288" i="7"/>
  <c r="Q288" i="7"/>
  <c r="I290" i="7"/>
  <c r="J289" i="7"/>
  <c r="K289" i="7"/>
  <c r="M289" i="7"/>
  <c r="H289" i="7"/>
  <c r="L289" i="7"/>
  <c r="N289" i="7"/>
  <c r="Q289" i="7"/>
  <c r="I291" i="7"/>
  <c r="L290" i="7"/>
  <c r="H290" i="7"/>
  <c r="M290" i="7"/>
  <c r="J290" i="7"/>
  <c r="K290" i="7"/>
  <c r="N290" i="7"/>
  <c r="Q290" i="7"/>
  <c r="L291" i="7"/>
  <c r="H291" i="7"/>
  <c r="N291" i="7"/>
  <c r="Q291" i="7"/>
  <c r="I292" i="7"/>
  <c r="J291" i="7"/>
  <c r="K291" i="7"/>
  <c r="M291" i="7"/>
  <c r="H292" i="7"/>
  <c r="N292" i="7"/>
  <c r="Q292" i="7"/>
  <c r="M292" i="7"/>
  <c r="I293" i="7"/>
  <c r="L292" i="7"/>
  <c r="J292" i="7"/>
  <c r="K292" i="7"/>
  <c r="J293" i="7"/>
  <c r="K293" i="7"/>
  <c r="M293" i="7"/>
  <c r="L293" i="7"/>
  <c r="I294" i="7"/>
  <c r="H293" i="7"/>
  <c r="N293" i="7"/>
  <c r="Q293" i="7"/>
  <c r="H294" i="7"/>
  <c r="L294" i="7"/>
  <c r="I295" i="7"/>
  <c r="N294" i="7"/>
  <c r="Q294" i="7"/>
  <c r="M294" i="7"/>
  <c r="J294" i="7"/>
  <c r="K294" i="7"/>
  <c r="L295" i="7"/>
  <c r="H295" i="7"/>
  <c r="I296" i="7"/>
  <c r="M295" i="7"/>
  <c r="J295" i="7"/>
  <c r="K295" i="7"/>
  <c r="N295" i="7"/>
  <c r="Q295" i="7"/>
  <c r="I297" i="7"/>
  <c r="H296" i="7"/>
  <c r="N296" i="7"/>
  <c r="Q296" i="7"/>
  <c r="L296" i="7"/>
  <c r="J296" i="7"/>
  <c r="K296" i="7"/>
  <c r="M296" i="7"/>
  <c r="L297" i="7"/>
  <c r="J297" i="7"/>
  <c r="K297" i="7"/>
  <c r="M297" i="7"/>
  <c r="N297" i="7"/>
  <c r="Q297" i="7"/>
  <c r="I298" i="7"/>
  <c r="H297" i="7"/>
  <c r="H298" i="7"/>
  <c r="J298" i="7"/>
  <c r="K298" i="7"/>
  <c r="L298" i="7"/>
  <c r="N298" i="7"/>
  <c r="Q298" i="7"/>
  <c r="M298" i="7"/>
  <c r="I299" i="7"/>
  <c r="I300" i="7"/>
  <c r="L299" i="7"/>
  <c r="H299" i="7"/>
  <c r="N299" i="7"/>
  <c r="Q299" i="7"/>
  <c r="M299" i="7"/>
  <c r="J299" i="7"/>
  <c r="K299" i="7"/>
  <c r="L300" i="7"/>
  <c r="J300" i="7"/>
  <c r="K300" i="7"/>
  <c r="I301" i="7"/>
  <c r="M300" i="7"/>
  <c r="H300" i="7"/>
  <c r="N300" i="7"/>
  <c r="Q300" i="7"/>
  <c r="L301" i="7"/>
  <c r="H301" i="7"/>
  <c r="J301" i="7"/>
  <c r="K301" i="7"/>
  <c r="I302" i="7"/>
  <c r="M301" i="7"/>
  <c r="N301" i="7"/>
  <c r="Q301" i="7"/>
  <c r="J302" i="7"/>
  <c r="K302" i="7"/>
  <c r="M302" i="7"/>
  <c r="H302" i="7"/>
  <c r="I303" i="7"/>
  <c r="L302" i="7"/>
  <c r="N302" i="7"/>
  <c r="Q302" i="7"/>
  <c r="H303" i="7"/>
  <c r="J303" i="7"/>
  <c r="K303" i="7"/>
  <c r="L303" i="7"/>
  <c r="N303" i="7"/>
  <c r="Q303" i="7"/>
  <c r="I304" i="7"/>
  <c r="M303" i="7"/>
  <c r="I305" i="7"/>
  <c r="M304" i="7"/>
  <c r="N304" i="7"/>
  <c r="Q304" i="7"/>
  <c r="H304" i="7"/>
  <c r="L304" i="7"/>
  <c r="J304" i="7"/>
  <c r="K304" i="7"/>
  <c r="H305" i="7"/>
  <c r="J305" i="7"/>
  <c r="K305" i="7"/>
  <c r="L305" i="7"/>
  <c r="N305" i="7"/>
  <c r="Q305" i="7"/>
  <c r="I306" i="7"/>
  <c r="M305" i="7"/>
  <c r="H306" i="7"/>
  <c r="N306" i="7"/>
  <c r="Q306" i="7"/>
  <c r="I307" i="7"/>
  <c r="J306" i="7"/>
  <c r="K306" i="7"/>
  <c r="M306" i="7"/>
  <c r="L306" i="7"/>
  <c r="M307" i="7"/>
  <c r="I308" i="7"/>
  <c r="N307" i="7"/>
  <c r="Q307" i="7"/>
  <c r="L307" i="7"/>
  <c r="H307" i="7"/>
  <c r="J307" i="7"/>
  <c r="K307" i="7"/>
  <c r="I309" i="7"/>
  <c r="H308" i="7"/>
  <c r="N308" i="7"/>
  <c r="Q308" i="7"/>
  <c r="L308" i="7"/>
  <c r="M308" i="7"/>
  <c r="J308" i="7"/>
  <c r="K308" i="7"/>
  <c r="I310" i="7"/>
  <c r="M309" i="7"/>
  <c r="H309" i="7"/>
  <c r="L309" i="7"/>
  <c r="N309" i="7"/>
  <c r="Q309" i="7"/>
  <c r="J309" i="7"/>
  <c r="K309" i="7"/>
  <c r="I311" i="7"/>
  <c r="N310" i="7"/>
  <c r="Q310" i="7"/>
  <c r="H310" i="7"/>
  <c r="M310" i="7"/>
  <c r="L310" i="7"/>
  <c r="J310" i="7"/>
  <c r="K310" i="7"/>
  <c r="N311" i="7"/>
  <c r="Q311" i="7"/>
  <c r="L311" i="7"/>
  <c r="I312" i="7"/>
  <c r="M311" i="7"/>
  <c r="H311" i="7"/>
  <c r="J311" i="7"/>
  <c r="K311" i="7"/>
  <c r="I313" i="7"/>
  <c r="H312" i="7"/>
  <c r="N312" i="7"/>
  <c r="Q312" i="7"/>
  <c r="M312" i="7"/>
  <c r="J312" i="7"/>
  <c r="K312" i="7"/>
  <c r="L312" i="7"/>
  <c r="I314" i="7"/>
  <c r="J313" i="7"/>
  <c r="K313" i="7"/>
  <c r="H313" i="7"/>
  <c r="M313" i="7"/>
  <c r="L313" i="7"/>
  <c r="N313" i="7"/>
  <c r="Q313" i="7"/>
  <c r="M314" i="7"/>
  <c r="J314" i="7"/>
  <c r="K314" i="7"/>
  <c r="I315" i="7"/>
  <c r="N314" i="7"/>
  <c r="Q314" i="7"/>
  <c r="L314" i="7"/>
  <c r="H314" i="7"/>
  <c r="H315" i="7"/>
  <c r="N315" i="7"/>
  <c r="Q315" i="7"/>
  <c r="L315" i="7"/>
  <c r="I316" i="7"/>
  <c r="M315" i="7"/>
  <c r="J315" i="7"/>
  <c r="K315" i="7"/>
  <c r="H316" i="7"/>
  <c r="J316" i="7"/>
  <c r="K316" i="7"/>
  <c r="I317" i="7"/>
  <c r="L316" i="7"/>
  <c r="M316" i="7"/>
  <c r="N316" i="7"/>
  <c r="Q316" i="7"/>
  <c r="N317" i="7"/>
  <c r="Q317" i="7"/>
  <c r="J317" i="7"/>
  <c r="K317" i="7"/>
  <c r="L317" i="7"/>
  <c r="H317" i="7"/>
  <c r="I318" i="7"/>
  <c r="M317" i="7"/>
  <c r="I319" i="7"/>
  <c r="H318" i="7"/>
  <c r="L318" i="7"/>
  <c r="M318" i="7"/>
  <c r="J318" i="7"/>
  <c r="K318" i="7"/>
  <c r="N318" i="7"/>
  <c r="Q318" i="7"/>
  <c r="L319" i="7"/>
  <c r="I320" i="7"/>
  <c r="M319" i="7"/>
  <c r="J319" i="7"/>
  <c r="K319" i="7"/>
  <c r="N319" i="7"/>
  <c r="Q319" i="7"/>
  <c r="H319" i="7"/>
  <c r="H320" i="7"/>
  <c r="N320" i="7"/>
  <c r="Q320" i="7"/>
  <c r="I321" i="7"/>
  <c r="M320" i="7"/>
  <c r="J320" i="7"/>
  <c r="K320" i="7"/>
  <c r="L320" i="7"/>
  <c r="H321" i="7"/>
  <c r="I322" i="7"/>
  <c r="M321" i="7"/>
  <c r="L321" i="7"/>
  <c r="N321" i="7"/>
  <c r="Q321" i="7"/>
  <c r="J321" i="7"/>
  <c r="K321" i="7"/>
  <c r="I323" i="7"/>
  <c r="J322" i="7"/>
  <c r="K322" i="7"/>
  <c r="H322" i="7"/>
  <c r="N322" i="7"/>
  <c r="Q322" i="7"/>
  <c r="L322" i="7"/>
  <c r="M322" i="7"/>
  <c r="I324" i="7"/>
  <c r="H323" i="7"/>
  <c r="N323" i="7"/>
  <c r="Q323" i="7"/>
  <c r="L323" i="7"/>
  <c r="J323" i="7"/>
  <c r="K323" i="7"/>
  <c r="M323" i="7"/>
  <c r="N324" i="7"/>
  <c r="Q324" i="7"/>
  <c r="J324" i="7"/>
  <c r="K324" i="7"/>
  <c r="M324" i="7"/>
  <c r="I325" i="7"/>
  <c r="L324" i="7"/>
  <c r="H324" i="7"/>
  <c r="L325" i="7"/>
  <c r="J325" i="7"/>
  <c r="K325" i="7"/>
  <c r="H325" i="7"/>
  <c r="M325" i="7"/>
  <c r="N325" i="7"/>
  <c r="Q325" i="7"/>
  <c r="I326" i="7"/>
  <c r="M326" i="7"/>
  <c r="I327" i="7"/>
  <c r="N326" i="7"/>
  <c r="Q326" i="7"/>
  <c r="H326" i="7"/>
  <c r="L326" i="7"/>
  <c r="J326" i="7"/>
  <c r="K326" i="7"/>
  <c r="I328" i="7"/>
  <c r="M327" i="7"/>
  <c r="L327" i="7"/>
  <c r="J327" i="7"/>
  <c r="K327" i="7"/>
  <c r="H327" i="7"/>
  <c r="N327" i="7"/>
  <c r="Q327" i="7"/>
  <c r="L328" i="7"/>
  <c r="N328" i="7"/>
  <c r="Q328" i="7"/>
  <c r="J328" i="7"/>
  <c r="K328" i="7"/>
  <c r="H328" i="7"/>
  <c r="I329" i="7"/>
  <c r="M328" i="7"/>
  <c r="L329" i="7"/>
  <c r="M329" i="7"/>
  <c r="H329" i="7"/>
  <c r="I330" i="7"/>
  <c r="J329" i="7"/>
  <c r="K329" i="7"/>
  <c r="N329" i="7"/>
  <c r="Q329" i="7"/>
  <c r="J330" i="7"/>
  <c r="K330" i="7"/>
  <c r="M330" i="7"/>
  <c r="L330" i="7"/>
  <c r="H330" i="7"/>
  <c r="N330" i="7"/>
  <c r="Q330" i="7"/>
  <c r="I331" i="7"/>
  <c r="L331" i="7"/>
  <c r="J331" i="7"/>
  <c r="K331" i="7"/>
  <c r="N331" i="7"/>
  <c r="Q331" i="7"/>
  <c r="H331" i="7"/>
  <c r="M331" i="7"/>
  <c r="I332" i="7"/>
  <c r="J332" i="7"/>
  <c r="K332" i="7"/>
  <c r="H332" i="7"/>
  <c r="N332" i="7"/>
  <c r="Q332" i="7"/>
  <c r="L332" i="7"/>
  <c r="I333" i="7"/>
  <c r="M332" i="7"/>
  <c r="H333" i="7"/>
  <c r="N333" i="7"/>
  <c r="Q333" i="7"/>
  <c r="L333" i="7"/>
  <c r="J333" i="7"/>
  <c r="K333" i="7"/>
  <c r="M333" i="7"/>
  <c r="I334" i="7"/>
  <c r="L334" i="7"/>
  <c r="I335" i="7"/>
  <c r="M334" i="7"/>
  <c r="J334" i="7"/>
  <c r="K334" i="7"/>
  <c r="N334" i="7"/>
  <c r="Q334" i="7"/>
  <c r="H334" i="7"/>
  <c r="L335" i="7"/>
  <c r="M335" i="7"/>
  <c r="I336" i="7"/>
  <c r="H335" i="7"/>
  <c r="J335" i="7"/>
  <c r="K335" i="7"/>
  <c r="N335" i="7"/>
  <c r="Q335" i="7"/>
  <c r="M336" i="7"/>
  <c r="N336" i="7"/>
  <c r="Q336" i="7"/>
  <c r="J336" i="7"/>
  <c r="K336" i="7"/>
  <c r="H336" i="7"/>
  <c r="L336" i="7"/>
  <c r="I337" i="7"/>
  <c r="I338" i="7"/>
  <c r="M337" i="7"/>
  <c r="J337" i="7"/>
  <c r="K337" i="7"/>
  <c r="N337" i="7"/>
  <c r="Q337" i="7"/>
  <c r="L337" i="7"/>
  <c r="H337" i="7"/>
  <c r="M338" i="7"/>
  <c r="H338" i="7"/>
  <c r="L338" i="7"/>
  <c r="J338" i="7"/>
  <c r="K338" i="7"/>
  <c r="N338" i="7"/>
  <c r="Q338" i="7"/>
  <c r="I339" i="7"/>
  <c r="H339" i="7"/>
  <c r="L339" i="7"/>
  <c r="N339" i="7"/>
  <c r="Q339" i="7"/>
  <c r="M339" i="7"/>
  <c r="J339" i="7"/>
  <c r="K339" i="7"/>
  <c r="I340" i="7"/>
  <c r="H340" i="7"/>
  <c r="N340" i="7"/>
  <c r="Q340" i="7"/>
  <c r="I341" i="7"/>
  <c r="L340" i="7"/>
  <c r="M340" i="7"/>
  <c r="J340" i="7"/>
  <c r="K340" i="7"/>
  <c r="M341" i="7"/>
  <c r="H341" i="7"/>
  <c r="N341" i="7"/>
  <c r="Q341" i="7"/>
  <c r="J341" i="7"/>
  <c r="K341" i="7"/>
  <c r="L341" i="7"/>
  <c r="I342" i="7"/>
  <c r="J342" i="7"/>
  <c r="K342" i="7"/>
  <c r="I343" i="7"/>
  <c r="M342" i="7"/>
  <c r="N342" i="7"/>
  <c r="Q342" i="7"/>
  <c r="L342" i="7"/>
  <c r="H342" i="7"/>
  <c r="I344" i="7"/>
  <c r="M343" i="7"/>
  <c r="N343" i="7"/>
  <c r="Q343" i="7"/>
  <c r="L343" i="7"/>
  <c r="H343" i="7"/>
  <c r="J343" i="7"/>
  <c r="K343" i="7"/>
  <c r="I345" i="7"/>
  <c r="L344" i="7"/>
  <c r="H344" i="7"/>
  <c r="N344" i="7"/>
  <c r="Q344" i="7"/>
  <c r="M344" i="7"/>
  <c r="J344" i="7"/>
  <c r="K344" i="7"/>
  <c r="M345" i="7"/>
  <c r="L345" i="7"/>
  <c r="N345" i="7"/>
  <c r="Q345" i="7"/>
  <c r="J345" i="7"/>
  <c r="K345" i="7"/>
  <c r="I346" i="7"/>
  <c r="H345" i="7"/>
  <c r="H346" i="7"/>
  <c r="J346" i="7"/>
  <c r="K346" i="7"/>
  <c r="M346" i="7"/>
  <c r="N346" i="7"/>
  <c r="Q346" i="7"/>
  <c r="I347" i="7"/>
  <c r="L346" i="7"/>
  <c r="M347" i="7"/>
  <c r="J347" i="7"/>
  <c r="K347" i="7"/>
  <c r="N347" i="7"/>
  <c r="Q347" i="7"/>
  <c r="L347" i="7"/>
  <c r="I348" i="7"/>
  <c r="H347" i="7"/>
  <c r="M348" i="7"/>
  <c r="H348" i="7"/>
  <c r="L348" i="7"/>
  <c r="J348" i="7"/>
  <c r="K348" i="7"/>
  <c r="N348" i="7"/>
  <c r="Q348" i="7"/>
  <c r="I349" i="7"/>
  <c r="L349" i="7"/>
  <c r="N349" i="7"/>
  <c r="Q349" i="7"/>
  <c r="I350" i="7"/>
  <c r="M349" i="7"/>
  <c r="J349" i="7"/>
  <c r="K349" i="7"/>
  <c r="H349" i="7"/>
  <c r="J350" i="7"/>
  <c r="K350" i="7"/>
  <c r="L350" i="7"/>
  <c r="I351" i="7"/>
  <c r="N350" i="7"/>
  <c r="Q350" i="7"/>
  <c r="H350" i="7"/>
  <c r="M350" i="7"/>
  <c r="L351" i="7"/>
  <c r="H351" i="7"/>
  <c r="N351" i="7"/>
  <c r="Q351" i="7"/>
  <c r="M351" i="7"/>
  <c r="J351" i="7"/>
  <c r="K351" i="7"/>
  <c r="I352" i="7"/>
  <c r="H352" i="7"/>
  <c r="J352" i="7"/>
  <c r="K352" i="7"/>
  <c r="L352" i="7"/>
  <c r="N352" i="7"/>
  <c r="Q352" i="7"/>
  <c r="M352" i="7"/>
  <c r="I353" i="7"/>
  <c r="I354" i="7"/>
  <c r="J353" i="7"/>
  <c r="K353" i="7"/>
  <c r="H353" i="7"/>
  <c r="L353" i="7"/>
  <c r="M353" i="7"/>
  <c r="N353" i="7"/>
  <c r="Q353" i="7"/>
  <c r="L354" i="7"/>
  <c r="N354" i="7"/>
  <c r="Q354" i="7"/>
  <c r="I355" i="7"/>
  <c r="J354" i="7"/>
  <c r="K354" i="7"/>
  <c r="H354" i="7"/>
  <c r="M354" i="7"/>
  <c r="H355" i="7"/>
  <c r="M355" i="7"/>
  <c r="L355" i="7"/>
  <c r="N355" i="7"/>
  <c r="Q355" i="7"/>
  <c r="I356" i="7"/>
  <c r="J355" i="7"/>
  <c r="K355" i="7"/>
  <c r="M356" i="7"/>
  <c r="H356" i="7"/>
  <c r="I357" i="7"/>
  <c r="J356" i="7"/>
  <c r="K356" i="7"/>
  <c r="L356" i="7"/>
  <c r="N356" i="7"/>
  <c r="Q356" i="7"/>
  <c r="I358" i="7"/>
  <c r="L357" i="7"/>
  <c r="M357" i="7"/>
  <c r="J357" i="7"/>
  <c r="K357" i="7"/>
  <c r="H357" i="7"/>
  <c r="N357" i="7"/>
  <c r="Q357" i="7"/>
  <c r="N358" i="7"/>
  <c r="Q358" i="7"/>
  <c r="H358" i="7"/>
  <c r="L358" i="7"/>
  <c r="I359" i="7"/>
  <c r="M358" i="7"/>
  <c r="J358" i="7"/>
  <c r="K358" i="7"/>
  <c r="L359" i="7"/>
  <c r="I360" i="7"/>
  <c r="N359" i="7"/>
  <c r="Q359" i="7"/>
  <c r="H359" i="7"/>
  <c r="J359" i="7"/>
  <c r="K359" i="7"/>
  <c r="M359" i="7"/>
  <c r="J360" i="7"/>
  <c r="K360" i="7"/>
  <c r="H360" i="7"/>
  <c r="M360" i="7"/>
  <c r="N360" i="7"/>
  <c r="Q360" i="7"/>
  <c r="L360" i="7"/>
  <c r="I361" i="7"/>
  <c r="L361" i="7"/>
  <c r="I362" i="7"/>
  <c r="H361" i="7"/>
  <c r="J361" i="7"/>
  <c r="K361" i="7"/>
  <c r="M361" i="7"/>
  <c r="N361" i="7"/>
  <c r="Q361" i="7"/>
  <c r="I363" i="7"/>
  <c r="M362" i="7"/>
  <c r="L362" i="7"/>
  <c r="H362" i="7"/>
  <c r="J362" i="7"/>
  <c r="K362" i="7"/>
  <c r="N362" i="7"/>
  <c r="Q362" i="7"/>
  <c r="I364" i="7"/>
  <c r="M363" i="7"/>
  <c r="L363" i="7"/>
  <c r="J363" i="7"/>
  <c r="K363" i="7"/>
  <c r="N363" i="7"/>
  <c r="Q363" i="7"/>
  <c r="H363" i="7"/>
  <c r="N364" i="7"/>
  <c r="Q364" i="7"/>
  <c r="J364" i="7"/>
  <c r="K364" i="7"/>
  <c r="M364" i="7"/>
  <c r="L364" i="7"/>
  <c r="I365" i="7"/>
  <c r="H364" i="7"/>
  <c r="I366" i="7"/>
  <c r="H365" i="7"/>
  <c r="M365" i="7"/>
  <c r="J365" i="7"/>
  <c r="K365" i="7"/>
  <c r="L365" i="7"/>
  <c r="N365" i="7"/>
  <c r="Q365" i="7"/>
  <c r="M366" i="7"/>
  <c r="I367" i="7"/>
  <c r="N366" i="7"/>
  <c r="Q366" i="7"/>
  <c r="J366" i="7"/>
  <c r="K366" i="7"/>
  <c r="L366" i="7"/>
  <c r="H366" i="7"/>
  <c r="N367" i="7"/>
  <c r="Q367" i="7"/>
  <c r="M367" i="7"/>
  <c r="L367" i="7"/>
  <c r="H367" i="7"/>
  <c r="I368" i="7"/>
  <c r="J367" i="7"/>
  <c r="K367" i="7"/>
  <c r="N368" i="7"/>
  <c r="Q368" i="7"/>
  <c r="J368" i="7"/>
  <c r="K368" i="7"/>
  <c r="L368" i="7"/>
  <c r="I369" i="7"/>
  <c r="M368" i="7"/>
  <c r="H368" i="7"/>
  <c r="M369" i="7"/>
  <c r="J369" i="7"/>
  <c r="K369" i="7"/>
  <c r="L369" i="7"/>
  <c r="N369" i="7"/>
  <c r="Q369" i="7"/>
  <c r="I370" i="7"/>
  <c r="H369" i="7"/>
  <c r="N370" i="7"/>
  <c r="Q370" i="7"/>
  <c r="I371" i="7"/>
  <c r="H370" i="7"/>
  <c r="M370" i="7"/>
  <c r="L370" i="7"/>
  <c r="J370" i="7"/>
  <c r="K370" i="7"/>
  <c r="M371" i="7"/>
  <c r="L371" i="7"/>
  <c r="I372" i="7"/>
  <c r="J371" i="7"/>
  <c r="K371" i="7"/>
  <c r="N371" i="7"/>
  <c r="Q371" i="7"/>
  <c r="H371" i="7"/>
  <c r="L372" i="7"/>
  <c r="M372" i="7"/>
  <c r="I373" i="7"/>
  <c r="N372" i="7"/>
  <c r="Q372" i="7"/>
  <c r="H372" i="7"/>
  <c r="J372" i="7"/>
  <c r="K372" i="7"/>
  <c r="I374" i="7"/>
  <c r="J373" i="7"/>
  <c r="K373" i="7"/>
  <c r="N373" i="7"/>
  <c r="Q373" i="7"/>
  <c r="H373" i="7"/>
  <c r="L373" i="7"/>
  <c r="M373" i="7"/>
  <c r="L374" i="7"/>
  <c r="N374" i="7"/>
  <c r="Q374" i="7"/>
  <c r="I375" i="7"/>
  <c r="J374" i="7"/>
  <c r="K374" i="7"/>
  <c r="H374" i="7"/>
  <c r="M374" i="7"/>
  <c r="L375" i="7"/>
  <c r="I376" i="7"/>
  <c r="J375" i="7"/>
  <c r="K375" i="7"/>
  <c r="N375" i="7"/>
  <c r="Q375" i="7"/>
  <c r="M375" i="7"/>
  <c r="H375" i="7"/>
  <c r="J376" i="7"/>
  <c r="K376" i="7"/>
  <c r="N376" i="7"/>
  <c r="Q376" i="7"/>
  <c r="I377" i="7"/>
  <c r="L376" i="7"/>
  <c r="M376" i="7"/>
  <c r="H376" i="7"/>
  <c r="N377" i="7"/>
  <c r="Q377" i="7"/>
  <c r="I378" i="7"/>
  <c r="L377" i="7"/>
  <c r="M377" i="7"/>
  <c r="H377" i="7"/>
  <c r="J377" i="7"/>
  <c r="K377" i="7"/>
  <c r="J378" i="7"/>
  <c r="K378" i="7"/>
  <c r="L378" i="7"/>
  <c r="I379" i="7"/>
  <c r="M378" i="7"/>
  <c r="N378" i="7"/>
  <c r="Q378" i="7"/>
  <c r="H378" i="7"/>
  <c r="H379" i="7"/>
  <c r="I380" i="7"/>
  <c r="J379" i="7"/>
  <c r="K379" i="7"/>
  <c r="N379" i="7"/>
  <c r="Q379" i="7"/>
  <c r="M379" i="7"/>
  <c r="L379" i="7"/>
  <c r="H380" i="7"/>
  <c r="N380" i="7"/>
  <c r="Q380" i="7"/>
  <c r="I381" i="7"/>
  <c r="J380" i="7"/>
  <c r="K380" i="7"/>
  <c r="L380" i="7"/>
  <c r="M380" i="7"/>
  <c r="L381" i="7"/>
  <c r="N381" i="7"/>
  <c r="Q381" i="7"/>
  <c r="H381" i="7"/>
  <c r="M381" i="7"/>
  <c r="I382" i="7"/>
  <c r="J381" i="7"/>
  <c r="K381" i="7"/>
  <c r="L382" i="7"/>
  <c r="H382" i="7"/>
  <c r="I383" i="7"/>
  <c r="N382" i="7"/>
  <c r="Q382" i="7"/>
  <c r="M382" i="7"/>
  <c r="J382" i="7"/>
  <c r="K382" i="7"/>
  <c r="I384" i="7"/>
  <c r="J383" i="7"/>
  <c r="K383" i="7"/>
  <c r="M383" i="7"/>
  <c r="L383" i="7"/>
  <c r="H383" i="7"/>
  <c r="N383" i="7"/>
  <c r="Q383" i="7"/>
  <c r="J384" i="7"/>
  <c r="K384" i="7"/>
  <c r="H384" i="7"/>
  <c r="M384" i="7"/>
  <c r="N384" i="7"/>
  <c r="Q384" i="7"/>
  <c r="L384" i="7"/>
  <c r="I385" i="7"/>
  <c r="N385" i="7"/>
  <c r="Q385" i="7"/>
  <c r="M385" i="7"/>
  <c r="J385" i="7"/>
  <c r="K385" i="7"/>
  <c r="L385" i="7"/>
  <c r="H385" i="7"/>
  <c r="I386" i="7"/>
  <c r="N386" i="7"/>
  <c r="Q386" i="7"/>
  <c r="M386" i="7"/>
  <c r="I387" i="7"/>
  <c r="L386" i="7"/>
  <c r="H386" i="7"/>
  <c r="J386" i="7"/>
  <c r="K386" i="7"/>
  <c r="I388" i="7"/>
  <c r="H387" i="7"/>
  <c r="N387" i="7"/>
  <c r="Q387" i="7"/>
  <c r="L387" i="7"/>
  <c r="M387" i="7"/>
  <c r="J387" i="7"/>
  <c r="K387" i="7"/>
  <c r="N388" i="7"/>
  <c r="Q388" i="7"/>
  <c r="J388" i="7"/>
  <c r="K388" i="7"/>
  <c r="M388" i="7"/>
  <c r="I389" i="7"/>
  <c r="H388" i="7"/>
  <c r="L388" i="7"/>
  <c r="I390" i="7"/>
  <c r="J389" i="7"/>
  <c r="K389" i="7"/>
  <c r="M389" i="7"/>
  <c r="N389" i="7"/>
  <c r="Q389" i="7"/>
  <c r="L389" i="7"/>
  <c r="H389" i="7"/>
  <c r="H390" i="7"/>
  <c r="M390" i="7"/>
  <c r="I391" i="7"/>
  <c r="N390" i="7"/>
  <c r="Q390" i="7"/>
  <c r="J390" i="7"/>
  <c r="K390" i="7"/>
  <c r="L390" i="7"/>
  <c r="I392" i="7"/>
  <c r="M391" i="7"/>
  <c r="L391" i="7"/>
  <c r="N391" i="7"/>
  <c r="Q391" i="7"/>
  <c r="H391" i="7"/>
  <c r="J391" i="7"/>
  <c r="K391" i="7"/>
  <c r="J392" i="7"/>
  <c r="K392" i="7"/>
  <c r="H392" i="7"/>
  <c r="M392" i="7"/>
  <c r="N392" i="7"/>
  <c r="Q392" i="7"/>
  <c r="L392" i="7"/>
  <c r="I393" i="7"/>
  <c r="N393" i="7"/>
  <c r="Q393" i="7"/>
  <c r="M393" i="7"/>
  <c r="H393" i="7"/>
  <c r="L393" i="7"/>
  <c r="I394" i="7"/>
  <c r="J393" i="7"/>
  <c r="K393" i="7"/>
  <c r="L394" i="7"/>
  <c r="N394" i="7"/>
  <c r="Q394" i="7"/>
  <c r="H394" i="7"/>
  <c r="J394" i="7"/>
  <c r="K394" i="7"/>
  <c r="I395" i="7"/>
  <c r="M394" i="7"/>
  <c r="H395" i="7"/>
  <c r="N395" i="7"/>
  <c r="Q395" i="7"/>
  <c r="J395" i="7"/>
  <c r="K395" i="7"/>
  <c r="M395" i="7"/>
  <c r="L395" i="7"/>
  <c r="I396" i="7"/>
  <c r="H396" i="7"/>
  <c r="L396" i="7"/>
  <c r="M396" i="7"/>
  <c r="N396" i="7"/>
  <c r="Q396" i="7"/>
  <c r="I397" i="7"/>
  <c r="J396" i="7"/>
  <c r="K396" i="7"/>
  <c r="I398" i="7"/>
  <c r="M397" i="7"/>
  <c r="J397" i="7"/>
  <c r="K397" i="7"/>
  <c r="L397" i="7"/>
  <c r="N397" i="7"/>
  <c r="Q397" i="7"/>
  <c r="H397" i="7"/>
  <c r="H398" i="7"/>
  <c r="L398" i="7"/>
  <c r="J398" i="7"/>
  <c r="K398" i="7"/>
  <c r="M398" i="7"/>
  <c r="I399" i="7"/>
  <c r="N398" i="7"/>
  <c r="Q398" i="7"/>
  <c r="H399" i="7"/>
  <c r="L399" i="7"/>
  <c r="I400" i="7"/>
  <c r="J399" i="7"/>
  <c r="K399" i="7"/>
  <c r="M399" i="7"/>
  <c r="N399" i="7"/>
  <c r="Q399" i="7"/>
  <c r="L400" i="7"/>
  <c r="N400" i="7"/>
  <c r="Q400" i="7"/>
  <c r="J400" i="7"/>
  <c r="K400" i="7"/>
  <c r="H400" i="7"/>
  <c r="M400" i="7"/>
  <c r="I401" i="7"/>
  <c r="M401" i="7"/>
  <c r="L401" i="7"/>
  <c r="H401" i="7"/>
  <c r="J401" i="7"/>
  <c r="K401" i="7"/>
  <c r="N401" i="7"/>
  <c r="Q401" i="7"/>
  <c r="I402" i="7"/>
  <c r="H402" i="7"/>
  <c r="J402" i="7"/>
  <c r="K402" i="7"/>
  <c r="M402" i="7"/>
  <c r="N402" i="7"/>
  <c r="Q402" i="7"/>
  <c r="I403" i="7"/>
  <c r="L402" i="7"/>
  <c r="I404" i="7"/>
  <c r="M403" i="7"/>
  <c r="N403" i="7"/>
  <c r="Q403" i="7"/>
  <c r="J403" i="7"/>
  <c r="K403" i="7"/>
  <c r="H403" i="7"/>
  <c r="L403" i="7"/>
  <c r="N404" i="7"/>
  <c r="Q404" i="7"/>
  <c r="J404" i="7"/>
  <c r="K404" i="7"/>
  <c r="M404" i="7"/>
  <c r="I405" i="7"/>
  <c r="H404" i="7"/>
  <c r="L404" i="7"/>
  <c r="N405" i="7"/>
  <c r="Q405" i="7"/>
  <c r="J405" i="7"/>
  <c r="K405" i="7"/>
  <c r="L405" i="7"/>
  <c r="M405" i="7"/>
  <c r="H405" i="7"/>
  <c r="I406" i="7"/>
  <c r="M406" i="7"/>
  <c r="H406" i="7"/>
  <c r="I407" i="7"/>
  <c r="J406" i="7"/>
  <c r="K406" i="7"/>
  <c r="N406" i="7"/>
  <c r="Q406" i="7"/>
  <c r="L406" i="7"/>
  <c r="I408" i="7"/>
  <c r="J407" i="7"/>
  <c r="K407" i="7"/>
  <c r="N407" i="7"/>
  <c r="Q407" i="7"/>
  <c r="H407" i="7"/>
  <c r="L407" i="7"/>
  <c r="M407" i="7"/>
  <c r="N408" i="7"/>
  <c r="Q408" i="7"/>
  <c r="H408" i="7"/>
  <c r="M408" i="7"/>
  <c r="J408" i="7"/>
  <c r="K408" i="7"/>
  <c r="I409" i="7"/>
  <c r="L408" i="7"/>
  <c r="L409" i="7"/>
  <c r="M409" i="7"/>
  <c r="J409" i="7"/>
  <c r="K409" i="7"/>
  <c r="I410" i="7"/>
  <c r="H409" i="7"/>
  <c r="N409" i="7"/>
  <c r="Q409" i="7"/>
  <c r="I411" i="7"/>
  <c r="N410" i="7"/>
  <c r="Q410" i="7"/>
  <c r="H410" i="7"/>
  <c r="J410" i="7"/>
  <c r="K410" i="7"/>
  <c r="L410" i="7"/>
  <c r="M410" i="7"/>
  <c r="H411" i="7"/>
  <c r="J411" i="7"/>
  <c r="K411" i="7"/>
  <c r="L411" i="7"/>
  <c r="M411" i="7"/>
  <c r="N411" i="7"/>
  <c r="Q411" i="7"/>
  <c r="I412" i="7"/>
  <c r="J412" i="7"/>
  <c r="K412" i="7"/>
  <c r="N412" i="7"/>
  <c r="Q412" i="7"/>
  <c r="L412" i="7"/>
  <c r="M412" i="7"/>
  <c r="I413" i="7"/>
  <c r="H412" i="7"/>
  <c r="L413" i="7"/>
  <c r="I414" i="7"/>
  <c r="H413" i="7"/>
  <c r="N413" i="7"/>
  <c r="Q413" i="7"/>
  <c r="M413" i="7"/>
  <c r="J413" i="7"/>
  <c r="K413" i="7"/>
  <c r="J414" i="7"/>
  <c r="K414" i="7"/>
  <c r="H414" i="7"/>
  <c r="L414" i="7"/>
  <c r="N414" i="7"/>
  <c r="Q414" i="7"/>
  <c r="I415" i="7"/>
  <c r="M414" i="7"/>
  <c r="L415" i="7"/>
  <c r="M415" i="7"/>
  <c r="I416" i="7"/>
  <c r="N415" i="7"/>
  <c r="Q415" i="7"/>
  <c r="H415" i="7"/>
  <c r="J415" i="7"/>
  <c r="K415" i="7"/>
  <c r="L416" i="7"/>
  <c r="I417" i="7"/>
  <c r="H416" i="7"/>
  <c r="M416" i="7"/>
  <c r="N416" i="7"/>
  <c r="Q416" i="7"/>
  <c r="J416" i="7"/>
  <c r="K416" i="7"/>
  <c r="I418" i="7"/>
  <c r="H417" i="7"/>
  <c r="J417" i="7"/>
  <c r="K417" i="7"/>
  <c r="M417" i="7"/>
  <c r="L417" i="7"/>
  <c r="N417" i="7"/>
  <c r="Q417" i="7"/>
  <c r="N418" i="7"/>
  <c r="Q418" i="7"/>
  <c r="I419" i="7"/>
  <c r="H418" i="7"/>
  <c r="L418" i="7"/>
  <c r="M418" i="7"/>
  <c r="J418" i="7"/>
  <c r="K418" i="7"/>
  <c r="M419" i="7"/>
  <c r="L419" i="7"/>
  <c r="N419" i="7"/>
  <c r="Q419" i="7"/>
  <c r="I420" i="7"/>
  <c r="H419" i="7"/>
  <c r="J419" i="7"/>
  <c r="K419" i="7"/>
  <c r="N420" i="7"/>
  <c r="Q420" i="7"/>
  <c r="J420" i="7"/>
  <c r="K420" i="7"/>
  <c r="L420" i="7"/>
  <c r="M420" i="7"/>
  <c r="I421" i="7"/>
  <c r="H420" i="7"/>
  <c r="H421" i="7"/>
  <c r="I422" i="7"/>
  <c r="M421" i="7"/>
  <c r="J421" i="7"/>
  <c r="K421" i="7"/>
  <c r="L421" i="7"/>
  <c r="N421" i="7"/>
  <c r="Q421" i="7"/>
  <c r="M422" i="7"/>
  <c r="J422" i="7"/>
  <c r="K422" i="7"/>
  <c r="I423" i="7"/>
  <c r="H422" i="7"/>
  <c r="N422" i="7"/>
  <c r="Q422" i="7"/>
  <c r="L422" i="7"/>
  <c r="H423" i="7"/>
  <c r="I424" i="7"/>
  <c r="L423" i="7"/>
  <c r="M423" i="7"/>
  <c r="J423" i="7"/>
  <c r="K423" i="7"/>
  <c r="N423" i="7"/>
  <c r="Q423" i="7"/>
  <c r="M424" i="7"/>
  <c r="I425" i="7"/>
  <c r="H424" i="7"/>
  <c r="L424" i="7"/>
  <c r="J424" i="7"/>
  <c r="K424" i="7"/>
  <c r="N424" i="7"/>
  <c r="Q424" i="7"/>
  <c r="L425" i="7"/>
  <c r="N425" i="7"/>
  <c r="Q425" i="7"/>
  <c r="I426" i="7"/>
  <c r="J425" i="7"/>
  <c r="K425" i="7"/>
  <c r="M425" i="7"/>
  <c r="H425" i="7"/>
  <c r="J426" i="7"/>
  <c r="K426" i="7"/>
  <c r="L426" i="7"/>
  <c r="I427" i="7"/>
  <c r="M426" i="7"/>
  <c r="H426" i="7"/>
  <c r="N426" i="7"/>
  <c r="Q426" i="7"/>
  <c r="J427" i="7"/>
  <c r="K427" i="7"/>
  <c r="I428" i="7"/>
  <c r="L427" i="7"/>
  <c r="N427" i="7"/>
  <c r="Q427" i="7"/>
  <c r="H427" i="7"/>
  <c r="M427" i="7"/>
  <c r="H428" i="7"/>
  <c r="I429" i="7"/>
  <c r="J428" i="7"/>
  <c r="K428" i="7"/>
  <c r="M428" i="7"/>
  <c r="N428" i="7"/>
  <c r="Q428" i="7"/>
  <c r="L428" i="7"/>
  <c r="L429" i="7"/>
  <c r="I430" i="7"/>
  <c r="N429" i="7"/>
  <c r="Q429" i="7"/>
  <c r="J429" i="7"/>
  <c r="K429" i="7"/>
  <c r="H429" i="7"/>
  <c r="M429" i="7"/>
  <c r="I431" i="7"/>
  <c r="J430" i="7"/>
  <c r="K430" i="7"/>
  <c r="H430" i="7"/>
  <c r="N430" i="7"/>
  <c r="Q430" i="7"/>
  <c r="L430" i="7"/>
  <c r="M430" i="7"/>
  <c r="H431" i="7"/>
  <c r="I432" i="7"/>
  <c r="M431" i="7"/>
  <c r="J431" i="7"/>
  <c r="K431" i="7"/>
  <c r="L431" i="7"/>
  <c r="N431" i="7"/>
  <c r="Q431" i="7"/>
  <c r="L432" i="7"/>
  <c r="M432" i="7"/>
  <c r="N432" i="7"/>
  <c r="Q432" i="7"/>
  <c r="J432" i="7"/>
  <c r="K432" i="7"/>
  <c r="H432" i="7"/>
  <c r="I433" i="7"/>
  <c r="M433" i="7"/>
  <c r="I434" i="7"/>
  <c r="H433" i="7"/>
  <c r="L433" i="7"/>
  <c r="N433" i="7"/>
  <c r="Q433" i="7"/>
  <c r="J433" i="7"/>
  <c r="K433" i="7"/>
  <c r="N434" i="7"/>
  <c r="Q434" i="7"/>
  <c r="J434" i="7"/>
  <c r="K434" i="7"/>
  <c r="H434" i="7"/>
  <c r="M434" i="7"/>
  <c r="I435" i="7"/>
  <c r="L434" i="7"/>
  <c r="J435" i="7"/>
  <c r="K435" i="7"/>
  <c r="N435" i="7"/>
  <c r="Q435" i="7"/>
  <c r="M435" i="7"/>
  <c r="I436" i="7"/>
  <c r="H435" i="7"/>
  <c r="L435" i="7"/>
  <c r="M436" i="7"/>
  <c r="N436" i="7"/>
  <c r="Q436" i="7"/>
  <c r="H436" i="7"/>
  <c r="J436" i="7"/>
  <c r="K436" i="7"/>
  <c r="I437" i="7"/>
  <c r="L436" i="7"/>
  <c r="M437" i="7"/>
  <c r="L437" i="7"/>
  <c r="I438" i="7"/>
  <c r="H437" i="7"/>
  <c r="J437" i="7"/>
  <c r="K437" i="7"/>
  <c r="N437" i="7"/>
  <c r="Q437" i="7"/>
  <c r="L438" i="7"/>
  <c r="H438" i="7"/>
  <c r="M438" i="7"/>
  <c r="N438" i="7"/>
  <c r="Q438" i="7"/>
  <c r="I439" i="7"/>
  <c r="J438" i="7"/>
  <c r="K438" i="7"/>
  <c r="J439" i="7"/>
  <c r="K439" i="7"/>
  <c r="N439" i="7"/>
  <c r="Q439" i="7"/>
  <c r="L439" i="7"/>
  <c r="H439" i="7"/>
  <c r="M439" i="7"/>
  <c r="I440" i="7"/>
  <c r="L440" i="7"/>
  <c r="H440" i="7"/>
  <c r="J440" i="7"/>
  <c r="K440" i="7"/>
  <c r="M440" i="7"/>
  <c r="I441" i="7"/>
  <c r="N440" i="7"/>
  <c r="Q440" i="7"/>
  <c r="I442" i="7"/>
  <c r="L441" i="7"/>
  <c r="J441" i="7"/>
  <c r="K441" i="7"/>
  <c r="H441" i="7"/>
  <c r="N441" i="7"/>
  <c r="Q441" i="7"/>
  <c r="M441" i="7"/>
  <c r="L442" i="7"/>
  <c r="H442" i="7"/>
  <c r="M442" i="7"/>
  <c r="J442" i="7"/>
  <c r="K442" i="7"/>
  <c r="I443" i="7"/>
  <c r="N442" i="7"/>
  <c r="Q442" i="7"/>
  <c r="L443" i="7"/>
  <c r="J443" i="7"/>
  <c r="K443" i="7"/>
  <c r="H443" i="7"/>
  <c r="M443" i="7"/>
  <c r="I444" i="7"/>
  <c r="N443" i="7"/>
  <c r="Q443" i="7"/>
  <c r="M444" i="7"/>
  <c r="L444" i="7"/>
  <c r="N444" i="7"/>
  <c r="Q444" i="7"/>
  <c r="H444" i="7"/>
  <c r="J444" i="7"/>
  <c r="K444" i="7"/>
  <c r="I445" i="7"/>
  <c r="L445" i="7"/>
  <c r="H445" i="7"/>
  <c r="J445" i="7"/>
  <c r="K445" i="7"/>
  <c r="N445" i="7"/>
  <c r="Q445" i="7"/>
  <c r="I446" i="7"/>
  <c r="M445" i="7"/>
  <c r="H446" i="7"/>
  <c r="M446" i="7"/>
  <c r="I447" i="7"/>
  <c r="L446" i="7"/>
  <c r="N446" i="7"/>
  <c r="Q446" i="7"/>
  <c r="J446" i="7"/>
  <c r="K446" i="7"/>
  <c r="I448" i="7"/>
  <c r="J447" i="7"/>
  <c r="K447" i="7"/>
  <c r="M447" i="7"/>
  <c r="N447" i="7"/>
  <c r="Q447" i="7"/>
  <c r="L447" i="7"/>
  <c r="H447" i="7"/>
  <c r="I449" i="7"/>
  <c r="J448" i="7"/>
  <c r="K448" i="7"/>
  <c r="H448" i="7"/>
  <c r="N448" i="7"/>
  <c r="Q448" i="7"/>
  <c r="L448" i="7"/>
  <c r="M448" i="7"/>
  <c r="N449" i="7"/>
  <c r="Q449" i="7"/>
  <c r="I450" i="7"/>
  <c r="M449" i="7"/>
  <c r="H449" i="7"/>
  <c r="J449" i="7"/>
  <c r="K449" i="7"/>
  <c r="L449" i="7"/>
  <c r="M450" i="7"/>
  <c r="I451" i="7"/>
  <c r="H450" i="7"/>
  <c r="N450" i="7"/>
  <c r="Q450" i="7"/>
  <c r="L450" i="7"/>
  <c r="J450" i="7"/>
  <c r="K450" i="7"/>
  <c r="J451" i="7"/>
  <c r="K451" i="7"/>
  <c r="N451" i="7"/>
  <c r="Q451" i="7"/>
  <c r="I452" i="7"/>
  <c r="M451" i="7"/>
  <c r="L451" i="7"/>
  <c r="H451" i="7"/>
  <c r="M452" i="7"/>
  <c r="N452" i="7"/>
  <c r="Q452" i="7"/>
  <c r="L452" i="7"/>
  <c r="J452" i="7"/>
  <c r="K452" i="7"/>
  <c r="I453" i="7"/>
  <c r="H452" i="7"/>
  <c r="L453" i="7"/>
  <c r="M453" i="7"/>
  <c r="J453" i="7"/>
  <c r="K453" i="7"/>
  <c r="I454" i="7"/>
  <c r="H453" i="7"/>
  <c r="N453" i="7"/>
  <c r="Q453" i="7"/>
  <c r="N454" i="7"/>
  <c r="Q454" i="7"/>
  <c r="J454" i="7"/>
  <c r="K454" i="7"/>
  <c r="M454" i="7"/>
  <c r="L454" i="7"/>
  <c r="I455" i="7"/>
  <c r="H454" i="7"/>
  <c r="M455" i="7"/>
  <c r="J455" i="7"/>
  <c r="K455" i="7"/>
  <c r="L455" i="7"/>
  <c r="N455" i="7"/>
  <c r="Q455" i="7"/>
  <c r="H455" i="7"/>
  <c r="I456" i="7"/>
  <c r="L456" i="7"/>
  <c r="I457" i="7"/>
  <c r="J456" i="7"/>
  <c r="K456" i="7"/>
  <c r="N456" i="7"/>
  <c r="Q456" i="7"/>
  <c r="M456" i="7"/>
  <c r="H456" i="7"/>
  <c r="I458" i="7"/>
  <c r="L457" i="7"/>
  <c r="H457" i="7"/>
  <c r="J457" i="7"/>
  <c r="K457" i="7"/>
  <c r="N457" i="7"/>
  <c r="Q457" i="7"/>
  <c r="M457" i="7"/>
  <c r="L458" i="7"/>
  <c r="H458" i="7"/>
  <c r="N458" i="7"/>
  <c r="Q458" i="7"/>
  <c r="I459" i="7"/>
  <c r="M458" i="7"/>
  <c r="J458" i="7"/>
  <c r="K458" i="7"/>
  <c r="N459" i="7"/>
  <c r="Q459" i="7"/>
  <c r="L459" i="7"/>
  <c r="H459" i="7"/>
  <c r="J459" i="7"/>
  <c r="K459" i="7"/>
  <c r="M459" i="7"/>
  <c r="I460" i="7"/>
  <c r="N460" i="7"/>
  <c r="Q460" i="7"/>
  <c r="J460" i="7"/>
  <c r="K460" i="7"/>
  <c r="M460" i="7"/>
  <c r="H460" i="7"/>
  <c r="I461" i="7"/>
  <c r="L460" i="7"/>
  <c r="L461" i="7"/>
  <c r="H461" i="7"/>
  <c r="I462" i="7"/>
  <c r="J461" i="7"/>
  <c r="K461" i="7"/>
  <c r="M461" i="7"/>
  <c r="N461" i="7"/>
  <c r="Q461" i="7"/>
  <c r="L462" i="7"/>
  <c r="M462" i="7"/>
  <c r="I463" i="7"/>
  <c r="J462" i="7"/>
  <c r="K462" i="7"/>
  <c r="N462" i="7"/>
  <c r="Q462" i="7"/>
  <c r="H462" i="7"/>
  <c r="J463" i="7"/>
  <c r="K463" i="7"/>
  <c r="H463" i="7"/>
  <c r="M463" i="7"/>
  <c r="N463" i="7"/>
  <c r="Q463" i="7"/>
  <c r="I464" i="7"/>
  <c r="L463" i="7"/>
  <c r="L464" i="7"/>
  <c r="I465" i="7"/>
  <c r="J464" i="7"/>
  <c r="K464" i="7"/>
  <c r="N464" i="7"/>
  <c r="Q464" i="7"/>
  <c r="M464" i="7"/>
  <c r="H464" i="7"/>
  <c r="I466" i="7"/>
  <c r="L465" i="7"/>
  <c r="H465" i="7"/>
  <c r="N465" i="7"/>
  <c r="Q465" i="7"/>
  <c r="M465" i="7"/>
  <c r="J465" i="7"/>
  <c r="K465" i="7"/>
  <c r="L466" i="7"/>
  <c r="H466" i="7"/>
  <c r="N466" i="7"/>
  <c r="Q466" i="7"/>
  <c r="I467" i="7"/>
  <c r="M466" i="7"/>
  <c r="J466" i="7"/>
  <c r="K466" i="7"/>
  <c r="I468" i="7"/>
  <c r="N467" i="7"/>
  <c r="Q467" i="7"/>
  <c r="J467" i="7"/>
  <c r="K467" i="7"/>
  <c r="M467" i="7"/>
  <c r="L467" i="7"/>
  <c r="H467" i="7"/>
  <c r="N468" i="7"/>
  <c r="Q468" i="7"/>
  <c r="I469" i="7"/>
  <c r="J468" i="7"/>
  <c r="K468" i="7"/>
  <c r="M468" i="7"/>
  <c r="H468" i="7"/>
  <c r="L468" i="7"/>
  <c r="I470" i="7"/>
  <c r="J469" i="7"/>
  <c r="K469" i="7"/>
  <c r="M469" i="7"/>
  <c r="N469" i="7"/>
  <c r="Q469" i="7"/>
  <c r="H469" i="7"/>
  <c r="L469" i="7"/>
  <c r="H470" i="7"/>
  <c r="M470" i="7"/>
  <c r="J470" i="7"/>
  <c r="K470" i="7"/>
  <c r="N470" i="7"/>
  <c r="Q470" i="7"/>
  <c r="L470" i="7"/>
  <c r="I471" i="7"/>
  <c r="M471" i="7"/>
  <c r="N471" i="7"/>
  <c r="Q471" i="7"/>
  <c r="J471" i="7"/>
  <c r="K471" i="7"/>
  <c r="L471" i="7"/>
  <c r="H471" i="7"/>
  <c r="I472" i="7"/>
  <c r="J472" i="7"/>
  <c r="K472" i="7"/>
  <c r="I473" i="7"/>
  <c r="N472" i="7"/>
  <c r="Q472" i="7"/>
  <c r="M472" i="7"/>
  <c r="L472" i="7"/>
  <c r="H472" i="7"/>
  <c r="L473" i="7"/>
  <c r="H473" i="7"/>
  <c r="M473" i="7"/>
  <c r="I474" i="7"/>
  <c r="N473" i="7"/>
  <c r="Q473" i="7"/>
  <c r="J473" i="7"/>
  <c r="K473" i="7"/>
  <c r="J474" i="7"/>
  <c r="K474" i="7"/>
  <c r="N474" i="7"/>
  <c r="Q474" i="7"/>
  <c r="I475" i="7"/>
  <c r="H474" i="7"/>
  <c r="M474" i="7"/>
  <c r="L474" i="7"/>
  <c r="J475" i="7"/>
  <c r="K475" i="7"/>
  <c r="N475" i="7"/>
  <c r="Q475" i="7"/>
  <c r="I476" i="7"/>
  <c r="L475" i="7"/>
  <c r="H475" i="7"/>
  <c r="M475" i="7"/>
  <c r="N476" i="7"/>
  <c r="Q476" i="7"/>
  <c r="I477" i="7"/>
  <c r="M476" i="7"/>
  <c r="J476" i="7"/>
  <c r="K476" i="7"/>
  <c r="H476" i="7"/>
  <c r="L476" i="7"/>
  <c r="N477" i="7"/>
  <c r="Q477" i="7"/>
  <c r="L477" i="7"/>
  <c r="I478" i="7"/>
  <c r="M477" i="7"/>
  <c r="H477" i="7"/>
  <c r="J477" i="7"/>
  <c r="K477" i="7"/>
  <c r="H478" i="7"/>
  <c r="J478" i="7"/>
  <c r="K478" i="7"/>
  <c r="M478" i="7"/>
  <c r="I479" i="7"/>
  <c r="L478" i="7"/>
  <c r="N478" i="7"/>
  <c r="Q478" i="7"/>
  <c r="J479" i="7"/>
  <c r="K479" i="7"/>
  <c r="N479" i="7"/>
  <c r="Q479" i="7"/>
  <c r="H479" i="7"/>
  <c r="M479" i="7"/>
  <c r="I480" i="7"/>
  <c r="L479" i="7"/>
  <c r="L480" i="7"/>
  <c r="M480" i="7"/>
  <c r="I481" i="7"/>
  <c r="J480" i="7"/>
  <c r="K480" i="7"/>
  <c r="H480" i="7"/>
  <c r="N480" i="7"/>
  <c r="Q480" i="7"/>
  <c r="H481" i="7"/>
  <c r="N481" i="7"/>
  <c r="Q481" i="7"/>
  <c r="M481" i="7"/>
  <c r="L481" i="7"/>
  <c r="J481" i="7"/>
  <c r="K481" i="7"/>
  <c r="I482" i="7"/>
  <c r="J482" i="7"/>
  <c r="K482" i="7"/>
  <c r="I483" i="7"/>
  <c r="H482" i="7"/>
  <c r="N482" i="7"/>
  <c r="Q482" i="7"/>
  <c r="L482" i="7"/>
  <c r="M482" i="7"/>
  <c r="H483" i="7"/>
  <c r="N483" i="7"/>
  <c r="Q483" i="7"/>
  <c r="I484" i="7"/>
  <c r="L483" i="7"/>
  <c r="M483" i="7"/>
  <c r="J483" i="7"/>
  <c r="K483" i="7"/>
  <c r="N484" i="7"/>
  <c r="Q484" i="7"/>
  <c r="H484" i="7"/>
  <c r="I485" i="7"/>
  <c r="M484" i="7"/>
  <c r="J484" i="7"/>
  <c r="K484" i="7"/>
  <c r="L484" i="7"/>
  <c r="N485" i="7"/>
  <c r="Q485" i="7"/>
  <c r="J485" i="7"/>
  <c r="K485" i="7"/>
  <c r="H485" i="7"/>
  <c r="M485" i="7"/>
  <c r="I486" i="7"/>
  <c r="L485" i="7"/>
  <c r="L486" i="7"/>
  <c r="I487" i="7"/>
  <c r="J486" i="7"/>
  <c r="K486" i="7"/>
  <c r="N486" i="7"/>
  <c r="Q486" i="7"/>
  <c r="M486" i="7"/>
  <c r="H486" i="7"/>
  <c r="I488" i="7"/>
  <c r="N487" i="7"/>
  <c r="Q487" i="7"/>
  <c r="M487" i="7"/>
  <c r="J487" i="7"/>
  <c r="K487" i="7"/>
  <c r="L487" i="7"/>
  <c r="H487" i="7"/>
  <c r="H488" i="7"/>
  <c r="M488" i="7"/>
  <c r="N488" i="7"/>
  <c r="Q488" i="7"/>
  <c r="J488" i="7"/>
  <c r="K488" i="7"/>
  <c r="L488" i="7"/>
  <c r="I489" i="7"/>
  <c r="J489" i="7"/>
  <c r="K489" i="7"/>
  <c r="M489" i="7"/>
  <c r="N489" i="7"/>
  <c r="Q489" i="7"/>
  <c r="I490" i="7"/>
  <c r="L489" i="7"/>
  <c r="H489" i="7"/>
  <c r="M490" i="7"/>
  <c r="J490" i="7"/>
  <c r="K490" i="7"/>
  <c r="I491" i="7"/>
  <c r="N490" i="7"/>
  <c r="Q490" i="7"/>
  <c r="H490" i="7"/>
  <c r="L490" i="7"/>
  <c r="N491" i="7"/>
  <c r="Q491" i="7"/>
  <c r="L491" i="7"/>
  <c r="J491" i="7"/>
  <c r="K491" i="7"/>
  <c r="H491" i="7"/>
  <c r="I492" i="7"/>
  <c r="M491" i="7"/>
  <c r="H492" i="7"/>
  <c r="I493" i="7"/>
  <c r="J492" i="7"/>
  <c r="K492" i="7"/>
  <c r="L492" i="7"/>
  <c r="N492" i="7"/>
  <c r="Q492" i="7"/>
  <c r="M492" i="7"/>
  <c r="L493" i="7"/>
  <c r="H493" i="7"/>
  <c r="J493" i="7"/>
  <c r="K493" i="7"/>
  <c r="M493" i="7"/>
  <c r="I494" i="7"/>
  <c r="N493" i="7"/>
  <c r="Q493" i="7"/>
  <c r="N494" i="7"/>
  <c r="Q494" i="7"/>
  <c r="J494" i="7"/>
  <c r="K494" i="7"/>
  <c r="H494" i="7"/>
  <c r="M494" i="7"/>
  <c r="I495" i="7"/>
  <c r="L494" i="7"/>
  <c r="J495" i="7"/>
  <c r="K495" i="7"/>
  <c r="L495" i="7"/>
  <c r="I496" i="7"/>
  <c r="N495" i="7"/>
  <c r="Q495" i="7"/>
  <c r="H495" i="7"/>
  <c r="M495" i="7"/>
  <c r="N496" i="7"/>
  <c r="Q496" i="7"/>
  <c r="J496" i="7"/>
  <c r="K496" i="7"/>
  <c r="I497" i="7"/>
  <c r="H496" i="7"/>
  <c r="M496" i="7"/>
  <c r="L496" i="7"/>
  <c r="L497" i="7"/>
  <c r="N497" i="7"/>
  <c r="Q497" i="7"/>
  <c r="I498" i="7"/>
  <c r="M497" i="7"/>
  <c r="J497" i="7"/>
  <c r="K497" i="7"/>
  <c r="H497" i="7"/>
  <c r="N498" i="7"/>
  <c r="Q498" i="7"/>
  <c r="J498" i="7"/>
  <c r="K498" i="7"/>
  <c r="H498" i="7"/>
  <c r="M498" i="7"/>
  <c r="L498" i="7"/>
  <c r="I499" i="7"/>
  <c r="L499" i="7"/>
  <c r="M499" i="7"/>
  <c r="J499" i="7"/>
  <c r="K499" i="7"/>
  <c r="I500" i="7"/>
  <c r="H499" i="7"/>
  <c r="N499" i="7"/>
  <c r="Q499" i="7"/>
  <c r="J500" i="7"/>
  <c r="K500" i="7"/>
  <c r="N500" i="7"/>
  <c r="Q500" i="7"/>
  <c r="L500" i="7"/>
  <c r="I501" i="7"/>
  <c r="H500" i="7"/>
  <c r="M500" i="7"/>
  <c r="J501" i="7"/>
  <c r="K501" i="7"/>
  <c r="N501" i="7"/>
  <c r="Q501" i="7"/>
  <c r="M501" i="7"/>
  <c r="H501" i="7"/>
  <c r="I502" i="7"/>
  <c r="L501" i="7"/>
  <c r="N502" i="7"/>
  <c r="Q502" i="7"/>
  <c r="J502" i="7"/>
  <c r="K502" i="7"/>
  <c r="I503" i="7"/>
  <c r="H502" i="7"/>
  <c r="M502" i="7"/>
  <c r="L502" i="7"/>
  <c r="J503" i="7"/>
  <c r="K503" i="7"/>
  <c r="M503" i="7"/>
  <c r="H503" i="7"/>
  <c r="I504" i="7"/>
  <c r="N503" i="7"/>
  <c r="Q503" i="7"/>
  <c r="L503" i="7"/>
  <c r="N504" i="7"/>
  <c r="Q504" i="7"/>
  <c r="L504" i="7"/>
  <c r="I505" i="7"/>
  <c r="J504" i="7"/>
  <c r="K504" i="7"/>
  <c r="M504" i="7"/>
  <c r="H504" i="7"/>
  <c r="J505" i="7"/>
  <c r="K505" i="7"/>
  <c r="N505" i="7"/>
  <c r="Q505" i="7"/>
  <c r="L505" i="7"/>
  <c r="I506" i="7"/>
  <c r="M505" i="7"/>
  <c r="H505" i="7"/>
  <c r="N506" i="7"/>
  <c r="Q506" i="7"/>
  <c r="J506" i="7"/>
  <c r="K506" i="7"/>
  <c r="H506" i="7"/>
  <c r="M506" i="7"/>
  <c r="L506" i="7"/>
  <c r="I507" i="7"/>
  <c r="N507" i="7"/>
  <c r="Q507" i="7"/>
  <c r="L507" i="7"/>
  <c r="M507" i="7"/>
  <c r="I508" i="7"/>
  <c r="H507" i="7"/>
  <c r="J507" i="7"/>
  <c r="K507" i="7"/>
  <c r="L508" i="7"/>
  <c r="M508" i="7"/>
  <c r="N508" i="7"/>
  <c r="Q508" i="7"/>
  <c r="J508" i="7"/>
  <c r="K508" i="7"/>
  <c r="I509" i="7"/>
  <c r="H508" i="7"/>
  <c r="J509" i="7"/>
  <c r="K509" i="7"/>
  <c r="M509" i="7"/>
  <c r="I510" i="7"/>
  <c r="N509" i="7"/>
  <c r="Q509" i="7"/>
  <c r="H509" i="7"/>
  <c r="L509" i="7"/>
  <c r="M510" i="7"/>
  <c r="N510" i="7"/>
  <c r="Q510" i="7"/>
  <c r="H510" i="7"/>
  <c r="J510" i="7"/>
  <c r="K510" i="7"/>
  <c r="L510" i="7"/>
  <c r="I511" i="7"/>
  <c r="L511" i="7"/>
  <c r="M511" i="7"/>
  <c r="J511" i="7"/>
  <c r="K511" i="7"/>
  <c r="N511" i="7"/>
  <c r="Q511" i="7"/>
  <c r="I512" i="7"/>
  <c r="H511" i="7"/>
  <c r="N512" i="7"/>
  <c r="Q512" i="7"/>
  <c r="L512" i="7"/>
  <c r="J512" i="7"/>
  <c r="K512" i="7"/>
  <c r="M512" i="7"/>
  <c r="I513" i="7"/>
  <c r="H512" i="7"/>
  <c r="N513" i="7"/>
  <c r="Q513" i="7"/>
  <c r="J513" i="7"/>
  <c r="K513" i="7"/>
  <c r="H513" i="7"/>
  <c r="L513" i="7"/>
  <c r="M513" i="7"/>
  <c r="I514" i="7"/>
  <c r="J514" i="7"/>
  <c r="K514" i="7"/>
  <c r="N514" i="7"/>
  <c r="Q514" i="7"/>
  <c r="L514" i="7"/>
  <c r="I515" i="7"/>
  <c r="H514" i="7"/>
  <c r="M514" i="7"/>
  <c r="N515" i="7"/>
  <c r="Q515" i="7"/>
  <c r="J515" i="7"/>
  <c r="K515" i="7"/>
  <c r="I516" i="7"/>
  <c r="H515" i="7"/>
  <c r="M515" i="7"/>
  <c r="L515" i="7"/>
  <c r="M516" i="7"/>
  <c r="I517" i="7"/>
  <c r="H516" i="7"/>
  <c r="N516" i="7"/>
  <c r="Q516" i="7"/>
  <c r="J516" i="7"/>
  <c r="K516" i="7"/>
  <c r="L516" i="7"/>
  <c r="J517" i="7"/>
  <c r="K517" i="7"/>
  <c r="N517" i="7"/>
  <c r="Q517" i="7"/>
  <c r="H517" i="7"/>
  <c r="L517" i="7"/>
  <c r="M517" i="7"/>
  <c r="I518" i="7"/>
  <c r="N518" i="7"/>
  <c r="Q518" i="7"/>
  <c r="J518" i="7"/>
  <c r="K518" i="7"/>
  <c r="M518" i="7"/>
  <c r="L518" i="7"/>
  <c r="H518" i="7"/>
  <c r="I519" i="7"/>
  <c r="N519" i="7"/>
  <c r="Q519" i="7"/>
  <c r="H519" i="7"/>
  <c r="I520" i="7"/>
  <c r="J519" i="7"/>
  <c r="K519" i="7"/>
  <c r="L519" i="7"/>
  <c r="M519" i="7"/>
  <c r="N520" i="7"/>
  <c r="Q520" i="7"/>
  <c r="J520" i="7"/>
  <c r="K520" i="7"/>
  <c r="M520" i="7"/>
  <c r="I521" i="7"/>
  <c r="L520" i="7"/>
  <c r="H520" i="7"/>
  <c r="H521" i="7"/>
  <c r="N521" i="7"/>
  <c r="Q521" i="7"/>
  <c r="I522" i="7"/>
  <c r="M521" i="7"/>
  <c r="L521" i="7"/>
  <c r="J521" i="7"/>
  <c r="K521" i="7"/>
  <c r="M522" i="7"/>
  <c r="L522" i="7"/>
  <c r="H522" i="7"/>
  <c r="N522" i="7"/>
  <c r="Q522" i="7"/>
  <c r="J522" i="7"/>
  <c r="K522" i="7"/>
  <c r="I523" i="7"/>
  <c r="J523" i="7"/>
  <c r="K523" i="7"/>
  <c r="N523" i="7"/>
  <c r="Q523" i="7"/>
  <c r="H523" i="7"/>
  <c r="I524" i="7"/>
  <c r="M523" i="7"/>
  <c r="L523" i="7"/>
  <c r="N524" i="7"/>
  <c r="Q524" i="7"/>
  <c r="M524" i="7"/>
  <c r="I525" i="7"/>
  <c r="H524" i="7"/>
  <c r="J524" i="7"/>
  <c r="K524" i="7"/>
  <c r="L524" i="7"/>
  <c r="I526" i="7"/>
  <c r="M525" i="7"/>
  <c r="L525" i="7"/>
  <c r="N525" i="7"/>
  <c r="Q525" i="7"/>
  <c r="H525" i="7"/>
  <c r="J525" i="7"/>
  <c r="K525" i="7"/>
  <c r="J526" i="7"/>
  <c r="K526" i="7"/>
  <c r="H526" i="7"/>
  <c r="N526" i="7"/>
  <c r="Q526" i="7"/>
  <c r="M526" i="7"/>
  <c r="L526" i="7"/>
  <c r="I527" i="7"/>
  <c r="J527" i="7"/>
  <c r="K527" i="7"/>
  <c r="I528" i="7"/>
  <c r="M527" i="7"/>
  <c r="N527" i="7"/>
  <c r="Q527" i="7"/>
  <c r="L527" i="7"/>
  <c r="H527" i="7"/>
  <c r="H528" i="7"/>
  <c r="M528" i="7"/>
  <c r="L528" i="7"/>
  <c r="I529" i="7"/>
  <c r="N528" i="7"/>
  <c r="Q528" i="7"/>
  <c r="J528" i="7"/>
  <c r="K528" i="7"/>
  <c r="L529" i="7"/>
  <c r="M529" i="7"/>
  <c r="H529" i="7"/>
  <c r="N529" i="7"/>
  <c r="Q529" i="7"/>
  <c r="J529" i="7"/>
  <c r="K529" i="7"/>
  <c r="I530" i="7"/>
  <c r="N530" i="7"/>
  <c r="Q530" i="7"/>
  <c r="H530" i="7"/>
  <c r="J530" i="7"/>
  <c r="K530" i="7"/>
  <c r="L530" i="7"/>
  <c r="M530" i="7"/>
  <c r="I531" i="7"/>
  <c r="L531" i="7"/>
  <c r="I532" i="7"/>
  <c r="J531" i="7"/>
  <c r="K531" i="7"/>
  <c r="N531" i="7"/>
  <c r="Q531" i="7"/>
  <c r="H531" i="7"/>
  <c r="M531" i="7"/>
  <c r="I533" i="7"/>
  <c r="M532" i="7"/>
  <c r="L532" i="7"/>
  <c r="H532" i="7"/>
  <c r="N532" i="7"/>
  <c r="Q532" i="7"/>
  <c r="J532" i="7"/>
  <c r="K532" i="7"/>
  <c r="J533" i="7"/>
  <c r="K533" i="7"/>
  <c r="N533" i="7"/>
  <c r="Q533" i="7"/>
  <c r="H533" i="7"/>
  <c r="L533" i="7"/>
  <c r="M533" i="7"/>
  <c r="I534" i="7"/>
  <c r="L534" i="7"/>
  <c r="I535" i="7"/>
  <c r="N534" i="7"/>
  <c r="Q534" i="7"/>
  <c r="J534" i="7"/>
  <c r="K534" i="7"/>
  <c r="H534" i="7"/>
  <c r="M534" i="7"/>
  <c r="J535" i="7"/>
  <c r="K535" i="7"/>
  <c r="M535" i="7"/>
  <c r="N535" i="7"/>
  <c r="Q535" i="7"/>
  <c r="H535" i="7"/>
  <c r="L535" i="7"/>
  <c r="I536" i="7"/>
  <c r="I537" i="7"/>
  <c r="H536" i="7"/>
  <c r="J536" i="7"/>
  <c r="K536" i="7"/>
  <c r="M536" i="7"/>
  <c r="L536" i="7"/>
  <c r="N536" i="7"/>
  <c r="Q536" i="7"/>
  <c r="H537" i="7"/>
  <c r="I538" i="7"/>
  <c r="M537" i="7"/>
  <c r="N537" i="7"/>
  <c r="Q537" i="7"/>
  <c r="J537" i="7"/>
  <c r="K537" i="7"/>
  <c r="L537" i="7"/>
  <c r="N538" i="7"/>
  <c r="Q538" i="7"/>
  <c r="H538" i="7"/>
  <c r="J538" i="7"/>
  <c r="K538" i="7"/>
  <c r="I539" i="7"/>
  <c r="M538" i="7"/>
  <c r="L538" i="7"/>
  <c r="N539" i="7"/>
  <c r="Q539" i="7"/>
  <c r="J539" i="7"/>
  <c r="K539" i="7"/>
  <c r="M539" i="7"/>
  <c r="H539" i="7"/>
  <c r="I540" i="7"/>
  <c r="L539" i="7"/>
  <c r="L540" i="7"/>
  <c r="M540" i="7"/>
  <c r="I541" i="7"/>
  <c r="H540" i="7"/>
  <c r="N540" i="7"/>
  <c r="Q540" i="7"/>
  <c r="J540" i="7"/>
  <c r="K540" i="7"/>
  <c r="L541" i="7"/>
  <c r="N541" i="7"/>
  <c r="Q541" i="7"/>
  <c r="M541" i="7"/>
  <c r="I542" i="7"/>
  <c r="H541" i="7"/>
  <c r="J541" i="7"/>
  <c r="K541" i="7"/>
  <c r="I543" i="7"/>
  <c r="N542" i="7"/>
  <c r="Q542" i="7"/>
  <c r="J542" i="7"/>
  <c r="K542" i="7"/>
  <c r="H542" i="7"/>
  <c r="M542" i="7"/>
  <c r="L542" i="7"/>
  <c r="M543" i="7"/>
  <c r="H543" i="7"/>
  <c r="N543" i="7"/>
  <c r="Q543" i="7"/>
  <c r="J543" i="7"/>
  <c r="K543" i="7"/>
  <c r="L543" i="7"/>
  <c r="I544" i="7"/>
  <c r="H544" i="7"/>
  <c r="I545" i="7"/>
  <c r="M544" i="7"/>
  <c r="L544" i="7"/>
  <c r="J544" i="7"/>
  <c r="K544" i="7"/>
  <c r="N544" i="7"/>
  <c r="Q544" i="7"/>
  <c r="H545" i="7"/>
  <c r="L545" i="7"/>
  <c r="N545" i="7"/>
  <c r="Q545" i="7"/>
  <c r="I546" i="7"/>
  <c r="J545" i="7"/>
  <c r="K545" i="7"/>
  <c r="M545" i="7"/>
  <c r="I547" i="7"/>
  <c r="L546" i="7"/>
  <c r="N546" i="7"/>
  <c r="Q546" i="7"/>
  <c r="M546" i="7"/>
  <c r="H546" i="7"/>
  <c r="J546" i="7"/>
  <c r="K546" i="7"/>
  <c r="H547" i="7"/>
  <c r="I548" i="7"/>
  <c r="J547" i="7"/>
  <c r="K547" i="7"/>
  <c r="L547" i="7"/>
  <c r="N547" i="7"/>
  <c r="Q547" i="7"/>
  <c r="M547" i="7"/>
  <c r="H548" i="7"/>
  <c r="M548" i="7"/>
  <c r="L548" i="7"/>
  <c r="I549" i="7"/>
  <c r="N548" i="7"/>
  <c r="Q548" i="7"/>
  <c r="J548" i="7"/>
  <c r="K548" i="7"/>
  <c r="J549" i="7"/>
  <c r="K549" i="7"/>
  <c r="I550" i="7"/>
  <c r="L549" i="7"/>
  <c r="H549" i="7"/>
  <c r="M549" i="7"/>
  <c r="N549" i="7"/>
  <c r="Q549" i="7"/>
  <c r="M550" i="7"/>
  <c r="N550" i="7"/>
  <c r="Q550" i="7"/>
  <c r="I551" i="7"/>
  <c r="L550" i="7"/>
  <c r="H550" i="7"/>
  <c r="J550" i="7"/>
  <c r="K550" i="7"/>
  <c r="N551" i="7"/>
  <c r="Q551" i="7"/>
  <c r="M551" i="7"/>
  <c r="I552" i="7"/>
  <c r="H551" i="7"/>
  <c r="J551" i="7"/>
  <c r="K551" i="7"/>
  <c r="L551" i="7"/>
  <c r="L552" i="7"/>
  <c r="H552" i="7"/>
  <c r="M552" i="7"/>
  <c r="I553" i="7"/>
  <c r="N552" i="7"/>
  <c r="Q552" i="7"/>
  <c r="J552" i="7"/>
  <c r="K552" i="7"/>
  <c r="H553" i="7"/>
  <c r="I554" i="7"/>
  <c r="M553" i="7"/>
  <c r="N553" i="7"/>
  <c r="Q553" i="7"/>
  <c r="J553" i="7"/>
  <c r="K553" i="7"/>
  <c r="L553" i="7"/>
  <c r="I555" i="7"/>
  <c r="N554" i="7"/>
  <c r="Q554" i="7"/>
  <c r="J554" i="7"/>
  <c r="K554" i="7"/>
  <c r="L554" i="7"/>
  <c r="H554" i="7"/>
  <c r="M554" i="7"/>
  <c r="I556" i="7"/>
  <c r="M555" i="7"/>
  <c r="N555" i="7"/>
  <c r="Q555" i="7"/>
  <c r="L555" i="7"/>
  <c r="J555" i="7"/>
  <c r="K555" i="7"/>
  <c r="H555" i="7"/>
  <c r="N556" i="7"/>
  <c r="Q556" i="7"/>
  <c r="I557" i="7"/>
  <c r="L556" i="7"/>
  <c r="J556" i="7"/>
  <c r="K556" i="7"/>
  <c r="M556" i="7"/>
  <c r="H556" i="7"/>
  <c r="M557" i="7"/>
  <c r="J557" i="7"/>
  <c r="K557" i="7"/>
  <c r="I558" i="7"/>
  <c r="H557" i="7"/>
  <c r="L557" i="7"/>
  <c r="N557" i="7"/>
  <c r="Q557" i="7"/>
  <c r="N558" i="7"/>
  <c r="Q558" i="7"/>
  <c r="I559" i="7"/>
  <c r="H558" i="7"/>
  <c r="L558" i="7"/>
  <c r="J558" i="7"/>
  <c r="K558" i="7"/>
  <c r="M558" i="7"/>
  <c r="I560" i="7"/>
  <c r="M559" i="7"/>
  <c r="J559" i="7"/>
  <c r="K559" i="7"/>
  <c r="N559" i="7"/>
  <c r="Q559" i="7"/>
  <c r="H559" i="7"/>
  <c r="L559" i="7"/>
  <c r="J560" i="7"/>
  <c r="K560" i="7"/>
  <c r="H560" i="7"/>
  <c r="N560" i="7"/>
  <c r="Q560" i="7"/>
  <c r="I561" i="7"/>
  <c r="L560" i="7"/>
  <c r="M560" i="7"/>
  <c r="I562" i="7"/>
  <c r="N561" i="7"/>
  <c r="Q561" i="7"/>
  <c r="M561" i="7"/>
  <c r="J561" i="7"/>
  <c r="K561" i="7"/>
  <c r="L561" i="7"/>
  <c r="H561" i="7"/>
  <c r="N562" i="7"/>
  <c r="Q562" i="7"/>
  <c r="L562" i="7"/>
  <c r="J562" i="7"/>
  <c r="K562" i="7"/>
  <c r="I563" i="7"/>
  <c r="H562" i="7"/>
  <c r="M562" i="7"/>
  <c r="L563" i="7"/>
  <c r="M563" i="7"/>
  <c r="N563" i="7"/>
  <c r="Q563" i="7"/>
  <c r="I564" i="7"/>
  <c r="H563" i="7"/>
  <c r="J563" i="7"/>
  <c r="K563" i="7"/>
  <c r="I565" i="7"/>
  <c r="N564" i="7"/>
  <c r="Q564" i="7"/>
  <c r="L564" i="7"/>
  <c r="J564" i="7"/>
  <c r="K564" i="7"/>
  <c r="H564" i="7"/>
  <c r="M564" i="7"/>
  <c r="L565" i="7"/>
  <c r="J565" i="7"/>
  <c r="K565" i="7"/>
  <c r="I566" i="7"/>
  <c r="N565" i="7"/>
  <c r="Q565" i="7"/>
  <c r="M565" i="7"/>
  <c r="H565" i="7"/>
  <c r="M566" i="7"/>
  <c r="J566" i="7"/>
  <c r="K566" i="7"/>
  <c r="L566" i="7"/>
  <c r="H566" i="7"/>
  <c r="I567" i="7"/>
  <c r="N566" i="7"/>
  <c r="Q566" i="7"/>
  <c r="N567" i="7"/>
  <c r="Q567" i="7"/>
  <c r="M567" i="7"/>
  <c r="L567" i="7"/>
  <c r="I568" i="7"/>
  <c r="H567" i="7"/>
  <c r="J567" i="7"/>
  <c r="K567" i="7"/>
  <c r="L568" i="7"/>
  <c r="J568" i="7"/>
  <c r="K568" i="7"/>
  <c r="M568" i="7"/>
  <c r="N568" i="7"/>
  <c r="Q568" i="7"/>
  <c r="H568" i="7"/>
  <c r="I569" i="7"/>
  <c r="J569" i="7"/>
  <c r="K569" i="7"/>
  <c r="L569" i="7"/>
  <c r="M569" i="7"/>
  <c r="H569" i="7"/>
  <c r="N569" i="7"/>
  <c r="Q569" i="7"/>
  <c r="I570" i="7"/>
  <c r="N570" i="7"/>
  <c r="Q570" i="7"/>
  <c r="L570" i="7"/>
  <c r="I571" i="7"/>
  <c r="J570" i="7"/>
  <c r="K570" i="7"/>
  <c r="M570" i="7"/>
  <c r="H570" i="7"/>
  <c r="H571" i="7"/>
  <c r="I572" i="7"/>
  <c r="N571" i="7"/>
  <c r="Q571" i="7"/>
  <c r="L571" i="7"/>
  <c r="J571" i="7"/>
  <c r="K571" i="7"/>
  <c r="M571" i="7"/>
  <c r="H572" i="7"/>
  <c r="N572" i="7"/>
  <c r="Q572" i="7"/>
  <c r="J572" i="7"/>
  <c r="K572" i="7"/>
  <c r="M572" i="7"/>
  <c r="I573" i="7"/>
  <c r="L572" i="7"/>
  <c r="H573" i="7"/>
  <c r="M573" i="7"/>
  <c r="J573" i="7"/>
  <c r="K573" i="7"/>
  <c r="L573" i="7"/>
  <c r="I574" i="7"/>
  <c r="N573" i="7"/>
  <c r="Q573" i="7"/>
  <c r="M574" i="7"/>
  <c r="N574" i="7"/>
  <c r="Q574" i="7"/>
  <c r="L574" i="7"/>
  <c r="I575" i="7"/>
  <c r="H574" i="7"/>
  <c r="J574" i="7"/>
  <c r="K574" i="7"/>
  <c r="H575" i="7"/>
  <c r="I576" i="7"/>
  <c r="N575" i="7"/>
  <c r="Q575" i="7"/>
  <c r="L575" i="7"/>
  <c r="J575" i="7"/>
  <c r="K575" i="7"/>
  <c r="M575" i="7"/>
  <c r="H576" i="7"/>
  <c r="N576" i="7"/>
  <c r="Q576" i="7"/>
  <c r="L576" i="7"/>
  <c r="M576" i="7"/>
  <c r="J576" i="7"/>
  <c r="K576" i="7"/>
  <c r="I577" i="7"/>
  <c r="J577" i="7"/>
  <c r="K577" i="7"/>
  <c r="M577" i="7"/>
  <c r="H577" i="7"/>
  <c r="N577" i="7"/>
  <c r="Q577" i="7"/>
  <c r="I578" i="7"/>
  <c r="L577" i="7"/>
  <c r="H578" i="7"/>
  <c r="I579" i="7"/>
  <c r="N578" i="7"/>
  <c r="Q578" i="7"/>
  <c r="L578" i="7"/>
  <c r="M578" i="7"/>
  <c r="J578" i="7"/>
  <c r="K578" i="7"/>
  <c r="M579" i="7"/>
  <c r="L579" i="7"/>
  <c r="H579" i="7"/>
  <c r="N579" i="7"/>
  <c r="Q579" i="7"/>
  <c r="I580" i="7"/>
  <c r="J579" i="7"/>
  <c r="K579" i="7"/>
  <c r="I581" i="7"/>
  <c r="J580" i="7"/>
  <c r="K580" i="7"/>
  <c r="L580" i="7"/>
  <c r="H580" i="7"/>
  <c r="M580" i="7"/>
  <c r="N580" i="7"/>
  <c r="Q580" i="7"/>
  <c r="I582" i="7"/>
  <c r="J581" i="7"/>
  <c r="K581" i="7"/>
  <c r="M581" i="7"/>
  <c r="N581" i="7"/>
  <c r="Q581" i="7"/>
  <c r="H581" i="7"/>
  <c r="L581" i="7"/>
  <c r="N582" i="7"/>
  <c r="Q582" i="7"/>
  <c r="I583" i="7"/>
  <c r="H582" i="7"/>
  <c r="J582" i="7"/>
  <c r="K582" i="7"/>
  <c r="M582" i="7"/>
  <c r="L582" i="7"/>
  <c r="I584" i="7"/>
  <c r="H583" i="7"/>
  <c r="J583" i="7"/>
  <c r="K583" i="7"/>
  <c r="L583" i="7"/>
  <c r="N583" i="7"/>
  <c r="Q583" i="7"/>
  <c r="M583" i="7"/>
  <c r="L584" i="7"/>
  <c r="M584" i="7"/>
  <c r="N584" i="7"/>
  <c r="Q584" i="7"/>
  <c r="I585" i="7"/>
  <c r="H584" i="7"/>
  <c r="J584" i="7"/>
  <c r="K584" i="7"/>
  <c r="L585" i="7"/>
  <c r="N585" i="7"/>
  <c r="Q585" i="7"/>
  <c r="H585" i="7"/>
  <c r="I586" i="7"/>
  <c r="J585" i="7"/>
  <c r="K585" i="7"/>
  <c r="M585" i="7"/>
  <c r="I587" i="7"/>
  <c r="N586" i="7"/>
  <c r="Q586" i="7"/>
  <c r="L586" i="7"/>
  <c r="J586" i="7"/>
  <c r="K586" i="7"/>
  <c r="M586" i="7"/>
  <c r="H586" i="7"/>
  <c r="L587" i="7"/>
  <c r="J587" i="7"/>
  <c r="K587" i="7"/>
  <c r="H587" i="7"/>
  <c r="I588" i="7"/>
  <c r="N587" i="7"/>
  <c r="Q587" i="7"/>
  <c r="M587" i="7"/>
  <c r="H588" i="7"/>
  <c r="J588" i="7"/>
  <c r="K588" i="7"/>
  <c r="N588" i="7"/>
  <c r="Q588" i="7"/>
  <c r="I589" i="7"/>
  <c r="L588" i="7"/>
  <c r="M588" i="7"/>
  <c r="J589" i="7"/>
  <c r="K589" i="7"/>
  <c r="M589" i="7"/>
  <c r="L589" i="7"/>
  <c r="I590" i="7"/>
  <c r="H589" i="7"/>
  <c r="N589" i="7"/>
  <c r="Q589" i="7"/>
  <c r="M590" i="7"/>
  <c r="I591" i="7"/>
  <c r="L590" i="7"/>
  <c r="H590" i="7"/>
  <c r="N590" i="7"/>
  <c r="Q590" i="7"/>
  <c r="J590" i="7"/>
  <c r="K590" i="7"/>
  <c r="J591" i="7"/>
  <c r="K591" i="7"/>
  <c r="M591" i="7"/>
  <c r="H591" i="7"/>
  <c r="N591" i="7"/>
  <c r="Q591" i="7"/>
  <c r="L591" i="7"/>
  <c r="I592" i="7"/>
  <c r="N592" i="7"/>
  <c r="Q592" i="7"/>
  <c r="H592" i="7"/>
  <c r="M592" i="7"/>
  <c r="J592" i="7"/>
  <c r="K592" i="7"/>
  <c r="I593" i="7"/>
  <c r="L592" i="7"/>
  <c r="J593" i="7"/>
  <c r="K593" i="7"/>
  <c r="N593" i="7"/>
  <c r="Q593" i="7"/>
  <c r="M593" i="7"/>
  <c r="L593" i="7"/>
  <c r="I594" i="7"/>
  <c r="H593" i="7"/>
  <c r="M594" i="7"/>
  <c r="J594" i="7"/>
  <c r="K594" i="7"/>
  <c r="H594" i="7"/>
  <c r="N594" i="7"/>
  <c r="Q594" i="7"/>
  <c r="L594" i="7"/>
  <c r="I595" i="7"/>
  <c r="I596" i="7"/>
  <c r="N595" i="7"/>
  <c r="Q595" i="7"/>
  <c r="H595" i="7"/>
  <c r="J595" i="7"/>
  <c r="K595" i="7"/>
  <c r="L595" i="7"/>
  <c r="M595" i="7"/>
  <c r="J596" i="7"/>
  <c r="K596" i="7"/>
  <c r="N596" i="7"/>
  <c r="Q596" i="7"/>
  <c r="I597" i="7"/>
  <c r="L596" i="7"/>
  <c r="H596" i="7"/>
  <c r="M596" i="7"/>
  <c r="J597" i="7"/>
  <c r="K597" i="7"/>
  <c r="N597" i="7"/>
  <c r="Q597" i="7"/>
  <c r="L597" i="7"/>
  <c r="M597" i="7"/>
  <c r="H597" i="7"/>
  <c r="I598" i="7"/>
  <c r="J598" i="7"/>
  <c r="K598" i="7"/>
  <c r="I599" i="7"/>
  <c r="L598" i="7"/>
  <c r="N598" i="7"/>
  <c r="Q598" i="7"/>
  <c r="H598" i="7"/>
  <c r="M598" i="7"/>
  <c r="J599" i="7"/>
  <c r="K599" i="7"/>
  <c r="I600" i="7"/>
  <c r="L599" i="7"/>
  <c r="M599" i="7"/>
  <c r="N599" i="7"/>
  <c r="Q599" i="7"/>
  <c r="H599" i="7"/>
  <c r="L600" i="7"/>
  <c r="N600" i="7"/>
  <c r="Q600" i="7"/>
  <c r="J600" i="7"/>
  <c r="K600" i="7"/>
  <c r="I601" i="7"/>
  <c r="M600" i="7"/>
  <c r="H600" i="7"/>
  <c r="H601" i="7"/>
  <c r="N601" i="7"/>
  <c r="Q601" i="7"/>
  <c r="M601" i="7"/>
  <c r="I602" i="7"/>
  <c r="J601" i="7"/>
  <c r="K601" i="7"/>
  <c r="L601" i="7"/>
  <c r="N602" i="7"/>
  <c r="Q602" i="7"/>
  <c r="J602" i="7"/>
  <c r="K602" i="7"/>
  <c r="M602" i="7"/>
  <c r="L602" i="7"/>
  <c r="H602" i="7"/>
  <c r="I603" i="7"/>
  <c r="N603" i="7"/>
  <c r="Q603" i="7"/>
  <c r="H603" i="7"/>
  <c r="L603" i="7"/>
  <c r="M603" i="7"/>
  <c r="I604" i="7"/>
  <c r="J603" i="7"/>
  <c r="K603" i="7"/>
  <c r="H604" i="7"/>
  <c r="I605" i="7"/>
  <c r="N604" i="7"/>
  <c r="Q604" i="7"/>
  <c r="L604" i="7"/>
  <c r="J604" i="7"/>
  <c r="K604" i="7"/>
  <c r="M604" i="7"/>
  <c r="M605" i="7"/>
  <c r="J605" i="7"/>
  <c r="K605" i="7"/>
  <c r="H605" i="7"/>
  <c r="L605" i="7"/>
  <c r="I606" i="7"/>
  <c r="N605" i="7"/>
  <c r="Q605" i="7"/>
  <c r="J606" i="7"/>
  <c r="K606" i="7"/>
  <c r="N606" i="7"/>
  <c r="Q606" i="7"/>
  <c r="M606" i="7"/>
  <c r="H606" i="7"/>
  <c r="I607" i="7"/>
  <c r="L606" i="7"/>
  <c r="N607" i="7"/>
  <c r="Q607" i="7"/>
  <c r="J607" i="7"/>
  <c r="K607" i="7"/>
  <c r="I608" i="7"/>
  <c r="M607" i="7"/>
  <c r="L607" i="7"/>
  <c r="H607" i="7"/>
  <c r="M608" i="7"/>
  <c r="J608" i="7"/>
  <c r="K608" i="7"/>
  <c r="N608" i="7"/>
  <c r="Q608" i="7"/>
  <c r="L608" i="7"/>
  <c r="I609" i="7"/>
  <c r="H608" i="7"/>
  <c r="M609" i="7"/>
  <c r="N609" i="7"/>
  <c r="Q609" i="7"/>
  <c r="J609" i="7"/>
  <c r="K609" i="7"/>
  <c r="H609" i="7"/>
  <c r="L609" i="7"/>
  <c r="I610" i="7"/>
  <c r="I611" i="7"/>
  <c r="J610" i="7"/>
  <c r="K610" i="7"/>
  <c r="M610" i="7"/>
  <c r="N610" i="7"/>
  <c r="Q610" i="7"/>
  <c r="L610" i="7"/>
  <c r="H610" i="7"/>
  <c r="N611" i="7"/>
  <c r="Q611" i="7"/>
  <c r="M611" i="7"/>
  <c r="I612" i="7"/>
  <c r="L611" i="7"/>
  <c r="J611" i="7"/>
  <c r="K611" i="7"/>
  <c r="H611" i="7"/>
  <c r="M612" i="7"/>
  <c r="H612" i="7"/>
  <c r="J612" i="7"/>
  <c r="K612" i="7"/>
  <c r="L612" i="7"/>
  <c r="I613" i="7"/>
  <c r="N612" i="7"/>
  <c r="Q612" i="7"/>
  <c r="H613" i="7"/>
  <c r="I614" i="7"/>
  <c r="N613" i="7"/>
  <c r="Q613" i="7"/>
  <c r="J613" i="7"/>
  <c r="K613" i="7"/>
  <c r="M613" i="7"/>
  <c r="L613" i="7"/>
  <c r="N614" i="7"/>
  <c r="Q614" i="7"/>
  <c r="J614" i="7"/>
  <c r="K614" i="7"/>
  <c r="I615" i="7"/>
  <c r="L614" i="7"/>
  <c r="M614" i="7"/>
  <c r="H614" i="7"/>
  <c r="H615" i="7"/>
  <c r="J615" i="7"/>
  <c r="K615" i="7"/>
  <c r="I616" i="7"/>
  <c r="M615" i="7"/>
  <c r="L615" i="7"/>
  <c r="N615" i="7"/>
  <c r="Q615" i="7"/>
  <c r="H616" i="7"/>
  <c r="I617" i="7"/>
  <c r="N616" i="7"/>
  <c r="Q616" i="7"/>
  <c r="J616" i="7"/>
  <c r="K616" i="7"/>
  <c r="M616" i="7"/>
  <c r="L616" i="7"/>
  <c r="N617" i="7"/>
  <c r="Q617" i="7"/>
  <c r="J617" i="7"/>
  <c r="K617" i="7"/>
  <c r="I618" i="7"/>
  <c r="L617" i="7"/>
  <c r="M617" i="7"/>
  <c r="H617" i="7"/>
  <c r="H618" i="7"/>
  <c r="J618" i="7"/>
  <c r="K618" i="7"/>
  <c r="M618" i="7"/>
  <c r="N618" i="7"/>
  <c r="Q618" i="7"/>
  <c r="I619" i="7"/>
  <c r="L618" i="7"/>
  <c r="I620" i="7"/>
  <c r="J619" i="7"/>
  <c r="K619" i="7"/>
  <c r="H619" i="7"/>
  <c r="M619" i="7"/>
  <c r="N619" i="7"/>
  <c r="Q619" i="7"/>
  <c r="L619" i="7"/>
  <c r="J620" i="7"/>
  <c r="K620" i="7"/>
  <c r="I621" i="7"/>
  <c r="M620" i="7"/>
  <c r="L620" i="7"/>
  <c r="N620" i="7"/>
  <c r="Q620" i="7"/>
  <c r="H620" i="7"/>
  <c r="N621" i="7"/>
  <c r="Q621" i="7"/>
  <c r="J621" i="7"/>
  <c r="K621" i="7"/>
  <c r="H621" i="7"/>
  <c r="L621" i="7"/>
  <c r="M621" i="7"/>
  <c r="I622" i="7"/>
  <c r="J622" i="7"/>
  <c r="K622" i="7"/>
  <c r="L622" i="7"/>
  <c r="I623" i="7"/>
  <c r="H622" i="7"/>
  <c r="N622" i="7"/>
  <c r="Q622" i="7"/>
  <c r="M622" i="7"/>
  <c r="N623" i="7"/>
  <c r="Q623" i="7"/>
  <c r="J623" i="7"/>
  <c r="K623" i="7"/>
  <c r="I624" i="7"/>
  <c r="H623" i="7"/>
  <c r="L623" i="7"/>
  <c r="M623" i="7"/>
  <c r="H624" i="7"/>
  <c r="N624" i="7"/>
  <c r="Q624" i="7"/>
  <c r="J624" i="7"/>
  <c r="K624" i="7"/>
  <c r="L624" i="7"/>
  <c r="I625" i="7"/>
  <c r="M624" i="7"/>
  <c r="L625" i="7"/>
  <c r="N625" i="7"/>
  <c r="Q625" i="7"/>
  <c r="H625" i="7"/>
  <c r="J625" i="7"/>
  <c r="K625" i="7"/>
  <c r="I626" i="7"/>
  <c r="M625" i="7"/>
  <c r="J626" i="7"/>
  <c r="K626" i="7"/>
  <c r="N626" i="7"/>
  <c r="Q626" i="7"/>
  <c r="L626" i="7"/>
  <c r="H626" i="7"/>
  <c r="I627" i="7"/>
  <c r="M626" i="7"/>
  <c r="H627" i="7"/>
  <c r="N627" i="7"/>
  <c r="Q627" i="7"/>
  <c r="J627" i="7"/>
  <c r="K627" i="7"/>
  <c r="M627" i="7"/>
  <c r="I628" i="7"/>
  <c r="L627" i="7"/>
  <c r="H628" i="7"/>
  <c r="M628" i="7"/>
  <c r="I629" i="7"/>
  <c r="J628" i="7"/>
  <c r="K628" i="7"/>
  <c r="L628" i="7"/>
  <c r="N628" i="7"/>
  <c r="Q628" i="7"/>
  <c r="L629" i="7"/>
  <c r="N629" i="7"/>
  <c r="Q629" i="7"/>
  <c r="H629" i="7"/>
  <c r="M629" i="7"/>
  <c r="I630" i="7"/>
  <c r="J629" i="7"/>
  <c r="K629" i="7"/>
  <c r="M630" i="7"/>
  <c r="J630" i="7"/>
  <c r="K630" i="7"/>
  <c r="I631" i="7"/>
  <c r="L630" i="7"/>
  <c r="N630" i="7"/>
  <c r="Q630" i="7"/>
  <c r="H630" i="7"/>
  <c r="L631" i="7"/>
  <c r="H631" i="7"/>
  <c r="N631" i="7"/>
  <c r="Q631" i="7"/>
  <c r="I632" i="7"/>
  <c r="M631" i="7"/>
  <c r="J631" i="7"/>
  <c r="K631" i="7"/>
  <c r="M632" i="7"/>
  <c r="H632" i="7"/>
  <c r="N632" i="7"/>
  <c r="Q632" i="7"/>
  <c r="J632" i="7"/>
  <c r="K632" i="7"/>
  <c r="L632" i="7"/>
  <c r="I633" i="7"/>
  <c r="L633" i="7"/>
  <c r="J633" i="7"/>
  <c r="K633" i="7"/>
  <c r="N633" i="7"/>
  <c r="Q633" i="7"/>
  <c r="H633" i="7"/>
  <c r="I634" i="7"/>
  <c r="M633" i="7"/>
  <c r="M634" i="7"/>
  <c r="N634" i="7"/>
  <c r="Q634" i="7"/>
  <c r="L634" i="7"/>
  <c r="I635" i="7"/>
  <c r="J634" i="7"/>
  <c r="K634" i="7"/>
  <c r="H634" i="7"/>
  <c r="M635" i="7"/>
  <c r="N635" i="7"/>
  <c r="Q635" i="7"/>
  <c r="L635" i="7"/>
  <c r="I636" i="7"/>
  <c r="J635" i="7"/>
  <c r="K635" i="7"/>
  <c r="H635" i="7"/>
  <c r="N636" i="7"/>
  <c r="Q636" i="7"/>
  <c r="I637" i="7"/>
  <c r="M636" i="7"/>
  <c r="H636" i="7"/>
  <c r="J636" i="7"/>
  <c r="K636" i="7"/>
  <c r="L636" i="7"/>
  <c r="L637" i="7"/>
  <c r="I638" i="7"/>
  <c r="H637" i="7"/>
  <c r="J637" i="7"/>
  <c r="K637" i="7"/>
  <c r="M637" i="7"/>
  <c r="N637" i="7"/>
  <c r="Q637" i="7"/>
  <c r="J638" i="7"/>
  <c r="K638" i="7"/>
  <c r="H638" i="7"/>
  <c r="I639" i="7"/>
  <c r="N638" i="7"/>
  <c r="Q638" i="7"/>
  <c r="L638" i="7"/>
  <c r="M638" i="7"/>
  <c r="L639" i="7"/>
  <c r="I640" i="7"/>
  <c r="J639" i="7"/>
  <c r="K639" i="7"/>
  <c r="H639" i="7"/>
  <c r="M639" i="7"/>
  <c r="N639" i="7"/>
  <c r="Q639" i="7"/>
  <c r="J640" i="7"/>
  <c r="K640" i="7"/>
  <c r="L640" i="7"/>
  <c r="I641" i="7"/>
  <c r="H640" i="7"/>
  <c r="M640" i="7"/>
  <c r="N640" i="7"/>
  <c r="Q640" i="7"/>
  <c r="N641" i="7"/>
  <c r="Q641" i="7"/>
  <c r="L641" i="7"/>
  <c r="M641" i="7"/>
  <c r="I642" i="7"/>
  <c r="J641" i="7"/>
  <c r="K641" i="7"/>
  <c r="H641" i="7"/>
  <c r="N642" i="7"/>
  <c r="Q642" i="7"/>
  <c r="M642" i="7"/>
  <c r="H642" i="7"/>
  <c r="J642" i="7"/>
  <c r="K642" i="7"/>
  <c r="I643" i="7"/>
  <c r="L642" i="7"/>
  <c r="N643" i="7"/>
  <c r="Q643" i="7"/>
  <c r="L643" i="7"/>
  <c r="J643" i="7"/>
  <c r="K643" i="7"/>
  <c r="M643" i="7"/>
  <c r="I644" i="7"/>
  <c r="H643" i="7"/>
  <c r="J644" i="7"/>
  <c r="K644" i="7"/>
  <c r="N644" i="7"/>
  <c r="Q644" i="7"/>
  <c r="H644" i="7"/>
  <c r="I645" i="7"/>
  <c r="L644" i="7"/>
  <c r="M644" i="7"/>
  <c r="J645" i="7"/>
  <c r="K645" i="7"/>
  <c r="I646" i="7"/>
  <c r="N645" i="7"/>
  <c r="Q645" i="7"/>
  <c r="H645" i="7"/>
  <c r="L645" i="7"/>
  <c r="M645" i="7"/>
  <c r="I647" i="7"/>
  <c r="J646" i="7"/>
  <c r="K646" i="7"/>
  <c r="L646" i="7"/>
  <c r="H646" i="7"/>
  <c r="N646" i="7"/>
  <c r="Q646" i="7"/>
  <c r="M646" i="7"/>
  <c r="H647" i="7"/>
  <c r="N647" i="7"/>
  <c r="Q647" i="7"/>
  <c r="I648" i="7"/>
  <c r="M647" i="7"/>
  <c r="L647" i="7"/>
  <c r="J647" i="7"/>
  <c r="K647" i="7"/>
  <c r="H648" i="7"/>
  <c r="N648" i="7"/>
  <c r="Q648" i="7"/>
  <c r="L648" i="7"/>
  <c r="I649" i="7"/>
  <c r="J648" i="7"/>
  <c r="K648" i="7"/>
  <c r="M648" i="7"/>
  <c r="H649" i="7"/>
  <c r="L649" i="7"/>
  <c r="J649" i="7"/>
  <c r="K649" i="7"/>
  <c r="N649" i="7"/>
  <c r="Q649" i="7"/>
  <c r="I650" i="7"/>
  <c r="M649" i="7"/>
  <c r="N650" i="7"/>
  <c r="Q650" i="7"/>
  <c r="J650" i="7"/>
  <c r="K650" i="7"/>
  <c r="H650" i="7"/>
  <c r="L650" i="7"/>
  <c r="I651" i="7"/>
  <c r="M650" i="7"/>
  <c r="N651" i="7"/>
  <c r="Q651" i="7"/>
  <c r="J651" i="7"/>
  <c r="K651" i="7"/>
  <c r="I652" i="7"/>
  <c r="M651" i="7"/>
  <c r="H651" i="7"/>
  <c r="L651" i="7"/>
  <c r="J652" i="7"/>
  <c r="K652" i="7"/>
  <c r="H652" i="7"/>
  <c r="N652" i="7"/>
  <c r="Q652" i="7"/>
  <c r="M652" i="7"/>
  <c r="L652" i="7"/>
  <c r="I653" i="7"/>
  <c r="I654" i="7"/>
  <c r="M653" i="7"/>
  <c r="J653" i="7"/>
  <c r="K653" i="7"/>
  <c r="N653" i="7"/>
  <c r="Q653" i="7"/>
  <c r="H653" i="7"/>
  <c r="L653" i="7"/>
  <c r="N654" i="7"/>
  <c r="Q654" i="7"/>
  <c r="M654" i="7"/>
  <c r="L654" i="7"/>
  <c r="H654" i="7"/>
  <c r="I655" i="7"/>
  <c r="J654" i="7"/>
  <c r="K654" i="7"/>
  <c r="H655" i="7"/>
  <c r="I656" i="7"/>
  <c r="J655" i="7"/>
  <c r="K655" i="7"/>
  <c r="N655" i="7"/>
  <c r="Q655" i="7"/>
  <c r="M655" i="7"/>
  <c r="L655" i="7"/>
  <c r="M656" i="7"/>
  <c r="H656" i="7"/>
  <c r="J656" i="7"/>
  <c r="K656" i="7"/>
  <c r="L656" i="7"/>
  <c r="N656" i="7"/>
  <c r="Q656" i="7"/>
  <c r="I657" i="7"/>
  <c r="J657" i="7"/>
  <c r="K657" i="7"/>
  <c r="M657" i="7"/>
  <c r="H657" i="7"/>
  <c r="N657" i="7"/>
  <c r="Q657" i="7"/>
  <c r="L657" i="7"/>
  <c r="I658" i="7"/>
  <c r="H658" i="7"/>
  <c r="L658" i="7"/>
  <c r="N658" i="7"/>
  <c r="Q658" i="7"/>
  <c r="I659" i="7"/>
  <c r="M658" i="7"/>
  <c r="J658" i="7"/>
  <c r="K658" i="7"/>
  <c r="M659" i="7"/>
  <c r="N659" i="7"/>
  <c r="Q659" i="7"/>
  <c r="J659" i="7"/>
  <c r="K659" i="7"/>
  <c r="H659" i="7"/>
  <c r="I660" i="7"/>
  <c r="L659" i="7"/>
  <c r="M660" i="7"/>
  <c r="J660" i="7"/>
  <c r="K660" i="7"/>
  <c r="H660" i="7"/>
  <c r="L660" i="7"/>
  <c r="N660" i="7"/>
  <c r="Q660" i="7"/>
  <c r="I661" i="7"/>
  <c r="M661" i="7"/>
  <c r="H661" i="7"/>
  <c r="N661" i="7"/>
  <c r="Q661" i="7"/>
  <c r="J661" i="7"/>
  <c r="K661" i="7"/>
  <c r="I662" i="7"/>
  <c r="L661" i="7"/>
  <c r="N662" i="7"/>
  <c r="Q662" i="7"/>
  <c r="L662" i="7"/>
  <c r="H662" i="7"/>
  <c r="M662" i="7"/>
  <c r="I663" i="7"/>
  <c r="J662" i="7"/>
  <c r="K662" i="7"/>
  <c r="N663" i="7"/>
  <c r="Q663" i="7"/>
  <c r="L663" i="7"/>
  <c r="I664" i="7"/>
  <c r="J663" i="7"/>
  <c r="K663" i="7"/>
  <c r="M663" i="7"/>
  <c r="H663" i="7"/>
  <c r="M664" i="7"/>
  <c r="L664" i="7"/>
  <c r="N664" i="7"/>
  <c r="Q664" i="7"/>
  <c r="I665" i="7"/>
  <c r="J664" i="7"/>
  <c r="K664" i="7"/>
  <c r="H664" i="7"/>
  <c r="L665" i="7"/>
  <c r="J665" i="7"/>
  <c r="K665" i="7"/>
  <c r="H665" i="7"/>
  <c r="N665" i="7"/>
  <c r="Q665" i="7"/>
  <c r="M665" i="7"/>
  <c r="I666" i="7"/>
  <c r="H666" i="7"/>
  <c r="L666" i="7"/>
  <c r="J666" i="7"/>
  <c r="K666" i="7"/>
  <c r="N666" i="7"/>
  <c r="Q666" i="7"/>
  <c r="I667" i="7"/>
  <c r="M666" i="7"/>
  <c r="H667" i="7"/>
  <c r="N667" i="7"/>
  <c r="Q667" i="7"/>
  <c r="J667" i="7"/>
  <c r="K667" i="7"/>
  <c r="L667" i="7"/>
  <c r="I668" i="7"/>
  <c r="M667" i="7"/>
  <c r="I669" i="7"/>
  <c r="N668" i="7"/>
  <c r="Q668" i="7"/>
  <c r="M668" i="7"/>
  <c r="J668" i="7"/>
  <c r="K668" i="7"/>
  <c r="L668" i="7"/>
  <c r="H668" i="7"/>
  <c r="N669" i="7"/>
  <c r="Q669" i="7"/>
  <c r="L669" i="7"/>
  <c r="H669" i="7"/>
  <c r="J669" i="7"/>
  <c r="K669" i="7"/>
  <c r="I670" i="7"/>
  <c r="M669" i="7"/>
  <c r="H670" i="7"/>
  <c r="J670" i="7"/>
  <c r="K670" i="7"/>
  <c r="L670" i="7"/>
  <c r="N670" i="7"/>
  <c r="Q670" i="7"/>
  <c r="M670" i="7"/>
  <c r="I671" i="7"/>
  <c r="L671" i="7"/>
  <c r="M671" i="7"/>
  <c r="N671" i="7"/>
  <c r="Q671" i="7"/>
  <c r="H671" i="7"/>
  <c r="I672" i="7"/>
  <c r="J671" i="7"/>
  <c r="K671" i="7"/>
  <c r="N672" i="7"/>
  <c r="Q672" i="7"/>
  <c r="L672" i="7"/>
  <c r="M672" i="7"/>
  <c r="H672" i="7"/>
  <c r="I673" i="7"/>
  <c r="J672" i="7"/>
  <c r="K672" i="7"/>
  <c r="M673" i="7"/>
  <c r="I674" i="7"/>
  <c r="N673" i="7"/>
  <c r="Q673" i="7"/>
  <c r="J673" i="7"/>
  <c r="K673" i="7"/>
  <c r="L673" i="7"/>
  <c r="H673" i="7"/>
  <c r="L674" i="7"/>
  <c r="M674" i="7"/>
  <c r="H674" i="7"/>
  <c r="I675" i="7"/>
  <c r="N674" i="7"/>
  <c r="Q674" i="7"/>
  <c r="J674" i="7"/>
  <c r="K674" i="7"/>
  <c r="N675" i="7"/>
  <c r="Q675" i="7"/>
  <c r="H675" i="7"/>
  <c r="J675" i="7"/>
  <c r="K675" i="7"/>
  <c r="L675" i="7"/>
  <c r="M675" i="7"/>
  <c r="I676" i="7"/>
  <c r="M676" i="7"/>
  <c r="L676" i="7"/>
  <c r="I677" i="7"/>
  <c r="J676" i="7"/>
  <c r="K676" i="7"/>
  <c r="H676" i="7"/>
  <c r="N676" i="7"/>
  <c r="Q676" i="7"/>
  <c r="L677" i="7"/>
  <c r="J677" i="7"/>
  <c r="K677" i="7"/>
  <c r="I678" i="7"/>
  <c r="N677" i="7"/>
  <c r="Q677" i="7"/>
  <c r="M677" i="7"/>
  <c r="H677" i="7"/>
  <c r="H678" i="7"/>
  <c r="I679" i="7"/>
  <c r="M678" i="7"/>
  <c r="N678" i="7"/>
  <c r="Q678" i="7"/>
  <c r="L678" i="7"/>
  <c r="J678" i="7"/>
  <c r="K678" i="7"/>
  <c r="I680" i="7"/>
  <c r="L679" i="7"/>
  <c r="J679" i="7"/>
  <c r="K679" i="7"/>
  <c r="N679" i="7"/>
  <c r="Q679" i="7"/>
  <c r="H679" i="7"/>
  <c r="M679" i="7"/>
  <c r="L680" i="7"/>
  <c r="J680" i="7"/>
  <c r="K680" i="7"/>
  <c r="N680" i="7"/>
  <c r="Q680" i="7"/>
  <c r="H680" i="7"/>
  <c r="I681" i="7"/>
  <c r="M680" i="7"/>
  <c r="N681" i="7"/>
  <c r="Q681" i="7"/>
  <c r="I682" i="7"/>
  <c r="H681" i="7"/>
  <c r="J681" i="7"/>
  <c r="K681" i="7"/>
  <c r="L681" i="7"/>
  <c r="M681" i="7"/>
  <c r="H682" i="7"/>
  <c r="L682" i="7"/>
  <c r="J682" i="7"/>
  <c r="K682" i="7"/>
  <c r="N682" i="7"/>
  <c r="Q682" i="7"/>
  <c r="M682" i="7"/>
  <c r="I683" i="7"/>
  <c r="H683" i="7"/>
  <c r="N683" i="7"/>
  <c r="Q683" i="7"/>
  <c r="M683" i="7"/>
  <c r="L683" i="7"/>
  <c r="J683" i="7"/>
  <c r="K683" i="7"/>
  <c r="I684" i="7"/>
  <c r="N684" i="7"/>
  <c r="Q684" i="7"/>
  <c r="L684" i="7"/>
  <c r="J684" i="7"/>
  <c r="K684" i="7"/>
  <c r="M684" i="7"/>
  <c r="I685" i="7"/>
  <c r="H684" i="7"/>
  <c r="J685" i="7"/>
  <c r="K685" i="7"/>
  <c r="N685" i="7"/>
  <c r="Q685" i="7"/>
  <c r="L685" i="7"/>
  <c r="H685" i="7"/>
  <c r="I686" i="7"/>
  <c r="M685" i="7"/>
  <c r="I687" i="7"/>
  <c r="L686" i="7"/>
  <c r="J686" i="7"/>
  <c r="K686" i="7"/>
  <c r="N686" i="7"/>
  <c r="Q686" i="7"/>
  <c r="M686" i="7"/>
  <c r="H686" i="7"/>
  <c r="J687" i="7"/>
  <c r="K687" i="7"/>
  <c r="I688" i="7"/>
  <c r="N687" i="7"/>
  <c r="Q687" i="7"/>
  <c r="M687" i="7"/>
  <c r="L687" i="7"/>
  <c r="H687" i="7"/>
  <c r="L688" i="7"/>
  <c r="M688" i="7"/>
  <c r="J688" i="7"/>
  <c r="K688" i="7"/>
  <c r="I689" i="7"/>
  <c r="N688" i="7"/>
  <c r="Q688" i="7"/>
  <c r="H688" i="7"/>
  <c r="J689" i="7"/>
  <c r="K689" i="7"/>
  <c r="N689" i="7"/>
  <c r="Q689" i="7"/>
  <c r="I690" i="7"/>
  <c r="M689" i="7"/>
  <c r="L689" i="7"/>
  <c r="H689" i="7"/>
  <c r="M690" i="7"/>
  <c r="N690" i="7"/>
  <c r="Q690" i="7"/>
  <c r="H690" i="7"/>
  <c r="L690" i="7"/>
  <c r="J690" i="7"/>
  <c r="K690" i="7"/>
  <c r="I691" i="7"/>
  <c r="N691" i="7"/>
  <c r="Q691" i="7"/>
  <c r="J691" i="7"/>
  <c r="K691" i="7"/>
  <c r="M691" i="7"/>
  <c r="I692" i="7"/>
  <c r="L691" i="7"/>
  <c r="H691" i="7"/>
  <c r="N692" i="7"/>
  <c r="Q692" i="7"/>
  <c r="M692" i="7"/>
  <c r="J692" i="7"/>
  <c r="K692" i="7"/>
  <c r="H692" i="7"/>
  <c r="I693" i="7"/>
  <c r="L692" i="7"/>
  <c r="M693" i="7"/>
  <c r="N693" i="7"/>
  <c r="Q693" i="7"/>
  <c r="J693" i="7"/>
  <c r="K693" i="7"/>
  <c r="L693" i="7"/>
  <c r="H693" i="7"/>
  <c r="I694" i="7"/>
  <c r="N694" i="7"/>
  <c r="Q694" i="7"/>
  <c r="L694" i="7"/>
  <c r="M694" i="7"/>
  <c r="H694" i="7"/>
  <c r="J694" i="7"/>
  <c r="K694" i="7"/>
  <c r="I695" i="7"/>
  <c r="M695" i="7"/>
  <c r="J695" i="7"/>
  <c r="K695" i="7"/>
  <c r="I696" i="7"/>
  <c r="L695" i="7"/>
  <c r="H695" i="7"/>
  <c r="N695" i="7"/>
  <c r="Q695" i="7"/>
  <c r="I697" i="7"/>
  <c r="M696" i="7"/>
  <c r="N696" i="7"/>
  <c r="Q696" i="7"/>
  <c r="J696" i="7"/>
  <c r="K696" i="7"/>
  <c r="L696" i="7"/>
  <c r="H696" i="7"/>
  <c r="I698" i="7"/>
  <c r="L697" i="7"/>
  <c r="M697" i="7"/>
  <c r="N697" i="7"/>
  <c r="Q697" i="7"/>
  <c r="J697" i="7"/>
  <c r="K697" i="7"/>
  <c r="H697" i="7"/>
  <c r="M698" i="7"/>
  <c r="H698" i="7"/>
  <c r="J698" i="7"/>
  <c r="K698" i="7"/>
  <c r="L698" i="7"/>
  <c r="I699" i="7"/>
  <c r="N698" i="7"/>
  <c r="Q698" i="7"/>
  <c r="M699" i="7"/>
  <c r="N699" i="7"/>
  <c r="Q699" i="7"/>
  <c r="J699" i="7"/>
  <c r="K699" i="7"/>
  <c r="L699" i="7"/>
  <c r="I700" i="7"/>
  <c r="H699" i="7"/>
  <c r="I701" i="7"/>
  <c r="L700" i="7"/>
  <c r="M700" i="7"/>
  <c r="J700" i="7"/>
  <c r="K700" i="7"/>
  <c r="N700" i="7"/>
  <c r="Q700" i="7"/>
  <c r="H700" i="7"/>
  <c r="M701" i="7"/>
  <c r="I702" i="7"/>
  <c r="J701" i="7"/>
  <c r="K701" i="7"/>
  <c r="L701" i="7"/>
  <c r="N701" i="7"/>
  <c r="Q701" i="7"/>
  <c r="H701" i="7"/>
  <c r="N702" i="7"/>
  <c r="Q702" i="7"/>
  <c r="I703" i="7"/>
  <c r="J702" i="7"/>
  <c r="K702" i="7"/>
  <c r="L702" i="7"/>
  <c r="H702" i="7"/>
  <c r="M702" i="7"/>
  <c r="I704" i="7"/>
  <c r="M703" i="7"/>
  <c r="J703" i="7"/>
  <c r="K703" i="7"/>
  <c r="H703" i="7"/>
  <c r="L703" i="7"/>
  <c r="N703" i="7"/>
  <c r="Q703" i="7"/>
  <c r="L704" i="7"/>
  <c r="H704" i="7"/>
  <c r="M704" i="7"/>
  <c r="J704" i="7"/>
  <c r="K704" i="7"/>
  <c r="N704" i="7"/>
  <c r="Q704" i="7"/>
  <c r="I705" i="7"/>
  <c r="M705" i="7"/>
  <c r="N705" i="7"/>
  <c r="Q705" i="7"/>
  <c r="L705" i="7"/>
  <c r="J705" i="7"/>
  <c r="K705" i="7"/>
  <c r="H705" i="7"/>
  <c r="I706" i="7"/>
  <c r="I707" i="7"/>
  <c r="M706" i="7"/>
  <c r="L706" i="7"/>
  <c r="H706" i="7"/>
  <c r="J706" i="7"/>
  <c r="K706" i="7"/>
  <c r="N706" i="7"/>
  <c r="Q706" i="7"/>
  <c r="J707" i="7"/>
  <c r="K707" i="7"/>
  <c r="N707" i="7"/>
  <c r="Q707" i="7"/>
  <c r="H707" i="7"/>
  <c r="I708" i="7"/>
  <c r="L707" i="7"/>
  <c r="M707" i="7"/>
  <c r="J708" i="7"/>
  <c r="K708" i="7"/>
  <c r="I709" i="7"/>
  <c r="M708" i="7"/>
  <c r="L708" i="7"/>
  <c r="H708" i="7"/>
  <c r="N708" i="7"/>
  <c r="Q708" i="7"/>
  <c r="L709" i="7"/>
  <c r="I710" i="7"/>
  <c r="N709" i="7"/>
  <c r="Q709" i="7"/>
  <c r="J709" i="7"/>
  <c r="K709" i="7"/>
  <c r="H709" i="7"/>
  <c r="M709" i="7"/>
  <c r="J710" i="7"/>
  <c r="K710" i="7"/>
  <c r="L710" i="7"/>
  <c r="H710" i="7"/>
  <c r="M710" i="7"/>
  <c r="N710" i="7"/>
  <c r="Q710" i="7"/>
  <c r="I711" i="7"/>
  <c r="M711" i="7"/>
  <c r="L711" i="7"/>
  <c r="H711" i="7"/>
  <c r="I712" i="7"/>
  <c r="J711" i="7"/>
  <c r="K711" i="7"/>
  <c r="N711" i="7"/>
  <c r="Q711" i="7"/>
  <c r="J712" i="7"/>
  <c r="K712" i="7"/>
  <c r="I713" i="7"/>
  <c r="H712" i="7"/>
  <c r="L712" i="7"/>
  <c r="M712" i="7"/>
  <c r="N712" i="7"/>
  <c r="Q712" i="7"/>
  <c r="N713" i="7"/>
  <c r="Q713" i="7"/>
  <c r="I714" i="7"/>
  <c r="H713" i="7"/>
  <c r="L713" i="7"/>
  <c r="M713" i="7"/>
  <c r="J713" i="7"/>
  <c r="K713" i="7"/>
  <c r="N714" i="7"/>
  <c r="Q714" i="7"/>
  <c r="L714" i="7"/>
  <c r="M714" i="7"/>
  <c r="J714" i="7"/>
  <c r="K714" i="7"/>
  <c r="I715" i="7"/>
  <c r="H714" i="7"/>
  <c r="M715" i="7"/>
  <c r="J715" i="7"/>
  <c r="K715" i="7"/>
  <c r="L715" i="7"/>
  <c r="N715" i="7"/>
  <c r="Q715" i="7"/>
  <c r="H715" i="7"/>
  <c r="I716" i="7"/>
  <c r="J716" i="7"/>
  <c r="K716" i="7"/>
  <c r="I717" i="7"/>
  <c r="L716" i="7"/>
  <c r="H716" i="7"/>
  <c r="M716" i="7"/>
  <c r="N716" i="7"/>
  <c r="Q716" i="7"/>
  <c r="N717" i="7"/>
  <c r="Q717" i="7"/>
  <c r="M717" i="7"/>
  <c r="I718" i="7"/>
  <c r="L717" i="7"/>
  <c r="H717" i="7"/>
  <c r="J717" i="7"/>
  <c r="K717" i="7"/>
  <c r="J718" i="7"/>
  <c r="K718" i="7"/>
  <c r="L718" i="7"/>
  <c r="H718" i="7"/>
  <c r="I719" i="7"/>
  <c r="M718" i="7"/>
  <c r="N718" i="7"/>
  <c r="Q718" i="7"/>
  <c r="J719" i="7"/>
  <c r="K719" i="7"/>
  <c r="H719" i="7"/>
  <c r="M719" i="7"/>
  <c r="L719" i="7"/>
  <c r="I720" i="7"/>
  <c r="N719" i="7"/>
  <c r="Q719" i="7"/>
  <c r="J720" i="7"/>
  <c r="K720" i="7"/>
  <c r="L720" i="7"/>
  <c r="I721" i="7"/>
  <c r="M720" i="7"/>
  <c r="H720" i="7"/>
  <c r="N720" i="7"/>
  <c r="Q720" i="7"/>
  <c r="J721" i="7"/>
  <c r="K721" i="7"/>
  <c r="L721" i="7"/>
  <c r="H721" i="7"/>
  <c r="I722" i="7"/>
  <c r="N721" i="7"/>
  <c r="Q721" i="7"/>
  <c r="M721" i="7"/>
  <c r="N722" i="7"/>
  <c r="Q722" i="7"/>
  <c r="M722" i="7"/>
  <c r="I723" i="7"/>
  <c r="J722" i="7"/>
  <c r="K722" i="7"/>
  <c r="H722" i="7"/>
  <c r="L722" i="7"/>
  <c r="I724" i="7"/>
  <c r="M723" i="7"/>
  <c r="J723" i="7"/>
  <c r="K723" i="7"/>
  <c r="N723" i="7"/>
  <c r="Q723" i="7"/>
  <c r="L723" i="7"/>
  <c r="H723" i="7"/>
  <c r="M724" i="7"/>
  <c r="J724" i="7"/>
  <c r="K724" i="7"/>
  <c r="I725" i="7"/>
  <c r="N724" i="7"/>
  <c r="Q724" i="7"/>
  <c r="L724" i="7"/>
  <c r="H724" i="7"/>
  <c r="L725" i="7"/>
  <c r="M725" i="7"/>
  <c r="N725" i="7"/>
  <c r="Q725" i="7"/>
  <c r="I726" i="7"/>
  <c r="H725" i="7"/>
  <c r="J725" i="7"/>
  <c r="K725" i="7"/>
  <c r="H726" i="7"/>
  <c r="J726" i="7"/>
  <c r="K726" i="7"/>
  <c r="I727" i="7"/>
  <c r="L726" i="7"/>
  <c r="M726" i="7"/>
  <c r="N726" i="7"/>
  <c r="Q726" i="7"/>
  <c r="M727" i="7"/>
  <c r="L727" i="7"/>
  <c r="H727" i="7"/>
  <c r="J727" i="7"/>
  <c r="K727" i="7"/>
  <c r="N727" i="7"/>
  <c r="Q727" i="7"/>
  <c r="I728" i="7"/>
  <c r="H728" i="7"/>
  <c r="M728" i="7"/>
  <c r="I729" i="7"/>
  <c r="N728" i="7"/>
  <c r="Q728" i="7"/>
  <c r="L728" i="7"/>
  <c r="J728" i="7"/>
  <c r="K728" i="7"/>
  <c r="N729" i="7"/>
  <c r="Q729" i="7"/>
  <c r="L729" i="7"/>
  <c r="I730" i="7"/>
  <c r="M729" i="7"/>
  <c r="J729" i="7"/>
  <c r="K729" i="7"/>
  <c r="H729" i="7"/>
  <c r="I731" i="7"/>
  <c r="M730" i="7"/>
  <c r="H730" i="7"/>
  <c r="J730" i="7"/>
  <c r="K730" i="7"/>
  <c r="N730" i="7"/>
  <c r="Q730" i="7"/>
  <c r="L730" i="7"/>
  <c r="H731" i="7"/>
  <c r="I732" i="7"/>
  <c r="L731" i="7"/>
  <c r="N731" i="7"/>
  <c r="Q731" i="7"/>
  <c r="J731" i="7"/>
  <c r="K731" i="7"/>
  <c r="M731" i="7"/>
  <c r="M732" i="7"/>
  <c r="L732" i="7"/>
  <c r="I733" i="7"/>
  <c r="H732" i="7"/>
  <c r="J732" i="7"/>
  <c r="K732" i="7"/>
  <c r="N732" i="7"/>
  <c r="Q732" i="7"/>
  <c r="H733" i="7"/>
  <c r="N733" i="7"/>
  <c r="Q733" i="7"/>
  <c r="M733" i="7"/>
  <c r="I734" i="7"/>
  <c r="L733" i="7"/>
  <c r="J733" i="7"/>
  <c r="K733" i="7"/>
  <c r="N734" i="7"/>
  <c r="Q734" i="7"/>
  <c r="L734" i="7"/>
  <c r="M734" i="7"/>
  <c r="J734" i="7"/>
  <c r="K734" i="7"/>
  <c r="H734" i="7"/>
  <c r="I735" i="7"/>
  <c r="M735" i="7"/>
  <c r="H735" i="7"/>
  <c r="I736" i="7"/>
  <c r="L735" i="7"/>
  <c r="J735" i="7"/>
  <c r="K735" i="7"/>
  <c r="N735" i="7"/>
  <c r="Q735" i="7"/>
  <c r="L736" i="7"/>
  <c r="M736" i="7"/>
  <c r="I737" i="7"/>
  <c r="H736" i="7"/>
  <c r="N736" i="7"/>
  <c r="Q736" i="7"/>
  <c r="J736" i="7"/>
  <c r="K736" i="7"/>
  <c r="N737" i="7"/>
  <c r="Q737" i="7"/>
  <c r="J737" i="7"/>
  <c r="K737" i="7"/>
  <c r="M737" i="7"/>
  <c r="I738" i="7"/>
  <c r="L737" i="7"/>
  <c r="H737" i="7"/>
  <c r="N738" i="7"/>
  <c r="Q738" i="7"/>
  <c r="H738" i="7"/>
  <c r="I739" i="7"/>
  <c r="L738" i="7"/>
  <c r="J738" i="7"/>
  <c r="K738" i="7"/>
  <c r="M738" i="7"/>
  <c r="M739" i="7"/>
  <c r="I740" i="7"/>
  <c r="H739" i="7"/>
  <c r="L739" i="7"/>
  <c r="N739" i="7"/>
  <c r="Q739" i="7"/>
  <c r="J739" i="7"/>
  <c r="K739" i="7"/>
  <c r="I741" i="7"/>
  <c r="J740" i="7"/>
  <c r="K740" i="7"/>
  <c r="N740" i="7"/>
  <c r="Q740" i="7"/>
  <c r="L740" i="7"/>
  <c r="M740" i="7"/>
  <c r="H740" i="7"/>
  <c r="J741" i="7"/>
  <c r="K741" i="7"/>
  <c r="N741" i="7"/>
  <c r="Q741" i="7"/>
  <c r="H741" i="7"/>
  <c r="I742" i="7"/>
  <c r="M741" i="7"/>
  <c r="L741" i="7"/>
  <c r="M742" i="7"/>
  <c r="H742" i="7"/>
  <c r="I743" i="7"/>
  <c r="L742" i="7"/>
  <c r="N742" i="7"/>
  <c r="Q742" i="7"/>
  <c r="J742" i="7"/>
  <c r="K742" i="7"/>
  <c r="H743" i="7"/>
  <c r="M743" i="7"/>
  <c r="I744" i="7"/>
  <c r="J743" i="7"/>
  <c r="K743" i="7"/>
  <c r="L743" i="7"/>
  <c r="N743" i="7"/>
  <c r="Q743" i="7"/>
  <c r="L744" i="7"/>
  <c r="N744" i="7"/>
  <c r="Q744" i="7"/>
  <c r="I745" i="7"/>
  <c r="M744" i="7"/>
  <c r="H744" i="7"/>
  <c r="J744" i="7"/>
  <c r="K744" i="7"/>
  <c r="N745" i="7"/>
  <c r="Q745" i="7"/>
  <c r="M745" i="7"/>
  <c r="J745" i="7"/>
  <c r="K745" i="7"/>
  <c r="H745" i="7"/>
  <c r="I746" i="7"/>
  <c r="L745" i="7"/>
  <c r="H746" i="7"/>
  <c r="L746" i="7"/>
  <c r="M746" i="7"/>
  <c r="I747" i="7"/>
  <c r="N746" i="7"/>
  <c r="Q746" i="7"/>
  <c r="J746" i="7"/>
  <c r="K746" i="7"/>
  <c r="L747" i="7"/>
  <c r="H747" i="7"/>
  <c r="I748" i="7"/>
  <c r="M747" i="7"/>
  <c r="J747" i="7"/>
  <c r="K747" i="7"/>
  <c r="N747" i="7"/>
  <c r="Q747" i="7"/>
  <c r="H748" i="7"/>
  <c r="J748" i="7"/>
  <c r="K748" i="7"/>
  <c r="M748" i="7"/>
  <c r="N748" i="7"/>
  <c r="Q748" i="7"/>
  <c r="I749" i="7"/>
  <c r="L748" i="7"/>
  <c r="M749" i="7"/>
  <c r="L749" i="7"/>
  <c r="N749" i="7"/>
  <c r="Q749" i="7"/>
  <c r="I750" i="7"/>
  <c r="H749" i="7"/>
  <c r="J749" i="7"/>
  <c r="K749" i="7"/>
  <c r="N750" i="7"/>
  <c r="Q750" i="7"/>
  <c r="J750" i="7"/>
  <c r="K750" i="7"/>
  <c r="I751" i="7"/>
  <c r="M750" i="7"/>
  <c r="L750" i="7"/>
  <c r="H750" i="7"/>
  <c r="L751" i="7"/>
  <c r="H751" i="7"/>
  <c r="M751" i="7"/>
  <c r="I752" i="7"/>
  <c r="J751" i="7"/>
  <c r="K751" i="7"/>
  <c r="N751" i="7"/>
  <c r="Q751" i="7"/>
  <c r="J752" i="7"/>
  <c r="K752" i="7"/>
  <c r="L752" i="7"/>
  <c r="N752" i="7"/>
  <c r="Q752" i="7"/>
  <c r="M752" i="7"/>
  <c r="I753" i="7"/>
  <c r="H752" i="7"/>
  <c r="M753" i="7"/>
  <c r="H753" i="7"/>
  <c r="L753" i="7"/>
  <c r="J753" i="7"/>
  <c r="K753" i="7"/>
  <c r="I754" i="7"/>
  <c r="N753" i="7"/>
  <c r="Q753" i="7"/>
  <c r="J754" i="7"/>
  <c r="K754" i="7"/>
  <c r="N754" i="7"/>
  <c r="Q754" i="7"/>
  <c r="H754" i="7"/>
  <c r="M754" i="7"/>
  <c r="L754" i="7"/>
  <c r="I755" i="7"/>
  <c r="M755" i="7"/>
  <c r="H755" i="7"/>
  <c r="L755" i="7"/>
  <c r="J755" i="7"/>
  <c r="K755" i="7"/>
  <c r="I756" i="7"/>
  <c r="N755" i="7"/>
  <c r="Q755" i="7"/>
  <c r="I757" i="7"/>
  <c r="N756" i="7"/>
  <c r="Q756" i="7"/>
  <c r="L756" i="7"/>
  <c r="H756" i="7"/>
  <c r="J756" i="7"/>
  <c r="K756" i="7"/>
  <c r="M756" i="7"/>
  <c r="N757" i="7"/>
  <c r="Q757" i="7"/>
  <c r="M757" i="7"/>
  <c r="J757" i="7"/>
  <c r="K757" i="7"/>
  <c r="H757" i="7"/>
  <c r="I758" i="7"/>
  <c r="L757" i="7"/>
  <c r="J758" i="7"/>
  <c r="K758" i="7"/>
  <c r="N758" i="7"/>
  <c r="Q758" i="7"/>
  <c r="I759" i="7"/>
  <c r="M758" i="7"/>
  <c r="H758" i="7"/>
  <c r="L758" i="7"/>
  <c r="I760" i="7"/>
  <c r="N759" i="7"/>
  <c r="Q759" i="7"/>
  <c r="L759" i="7"/>
  <c r="H759" i="7"/>
  <c r="J759" i="7"/>
  <c r="K759" i="7"/>
  <c r="M759" i="7"/>
  <c r="L760" i="7"/>
  <c r="J760" i="7"/>
  <c r="K760" i="7"/>
  <c r="I761" i="7"/>
  <c r="N760" i="7"/>
  <c r="Q760" i="7"/>
  <c r="M760" i="7"/>
  <c r="H760" i="7"/>
  <c r="H761" i="7"/>
  <c r="N761" i="7"/>
  <c r="Q761" i="7"/>
  <c r="I762" i="7"/>
  <c r="M761" i="7"/>
  <c r="J761" i="7"/>
  <c r="K761" i="7"/>
  <c r="L761" i="7"/>
  <c r="N762" i="7"/>
  <c r="Q762" i="7"/>
  <c r="L762" i="7"/>
  <c r="H762" i="7"/>
  <c r="I763" i="7"/>
  <c r="M762" i="7"/>
  <c r="J762" i="7"/>
  <c r="K762" i="7"/>
  <c r="M763" i="7"/>
  <c r="L763" i="7"/>
  <c r="I764" i="7"/>
  <c r="J763" i="7"/>
  <c r="K763" i="7"/>
  <c r="N763" i="7"/>
  <c r="Q763" i="7"/>
  <c r="H763" i="7"/>
  <c r="N764" i="7"/>
  <c r="Q764" i="7"/>
  <c r="H764" i="7"/>
  <c r="L764" i="7"/>
  <c r="J764" i="7"/>
  <c r="K764" i="7"/>
  <c r="I765" i="7"/>
  <c r="M764" i="7"/>
  <c r="M765" i="7"/>
  <c r="J765" i="7"/>
  <c r="K765" i="7"/>
  <c r="N765" i="7"/>
  <c r="Q765" i="7"/>
  <c r="H765" i="7"/>
  <c r="I766" i="7"/>
  <c r="L765" i="7"/>
  <c r="M766" i="7"/>
  <c r="H766" i="7"/>
  <c r="L766" i="7"/>
  <c r="I767" i="7"/>
  <c r="J766" i="7"/>
  <c r="K766" i="7"/>
  <c r="N766" i="7"/>
  <c r="Q766" i="7"/>
  <c r="L767" i="7"/>
  <c r="M767" i="7"/>
  <c r="N767" i="7"/>
  <c r="Q767" i="7"/>
  <c r="I768" i="7"/>
  <c r="H767" i="7"/>
  <c r="J767" i="7"/>
  <c r="K767" i="7"/>
  <c r="J768" i="7"/>
  <c r="K768" i="7"/>
  <c r="H768" i="7"/>
  <c r="I769" i="7"/>
  <c r="N768" i="7"/>
  <c r="Q768" i="7"/>
  <c r="M768" i="7"/>
  <c r="L768" i="7"/>
  <c r="H769" i="7"/>
  <c r="J769" i="7"/>
  <c r="K769" i="7"/>
  <c r="I770" i="7"/>
  <c r="L769" i="7"/>
  <c r="N769" i="7"/>
  <c r="Q769" i="7"/>
  <c r="M769" i="7"/>
  <c r="H770" i="7"/>
  <c r="N770" i="7"/>
  <c r="Q770" i="7"/>
  <c r="I771" i="7"/>
  <c r="L770" i="7"/>
  <c r="M770" i="7"/>
  <c r="J770" i="7"/>
  <c r="K770" i="7"/>
  <c r="N771" i="7"/>
  <c r="Q771" i="7"/>
  <c r="M771" i="7"/>
  <c r="L771" i="7"/>
  <c r="I772" i="7"/>
  <c r="J771" i="7"/>
  <c r="K771" i="7"/>
  <c r="H771" i="7"/>
  <c r="I773" i="7"/>
  <c r="H772" i="7"/>
  <c r="N772" i="7"/>
  <c r="Q772" i="7"/>
  <c r="L772" i="7"/>
  <c r="J772" i="7"/>
  <c r="K772" i="7"/>
  <c r="M772" i="7"/>
  <c r="M773" i="7"/>
  <c r="I774" i="7"/>
  <c r="L773" i="7"/>
  <c r="J773" i="7"/>
  <c r="K773" i="7"/>
  <c r="N773" i="7"/>
  <c r="Q773" i="7"/>
  <c r="H773" i="7"/>
  <c r="J774" i="7"/>
  <c r="K774" i="7"/>
  <c r="M774" i="7"/>
  <c r="N774" i="7"/>
  <c r="Q774" i="7"/>
  <c r="H774" i="7"/>
  <c r="I775" i="7"/>
  <c r="L774" i="7"/>
  <c r="J775" i="7"/>
  <c r="K775" i="7"/>
  <c r="I776" i="7"/>
  <c r="M775" i="7"/>
  <c r="L775" i="7"/>
  <c r="H775" i="7"/>
  <c r="N775" i="7"/>
  <c r="Q775" i="7"/>
  <c r="J776" i="7"/>
  <c r="K776" i="7"/>
  <c r="L776" i="7"/>
  <c r="N776" i="7"/>
  <c r="Q776" i="7"/>
  <c r="M776" i="7"/>
  <c r="I777" i="7"/>
  <c r="H776" i="7"/>
  <c r="H777" i="7"/>
  <c r="J777" i="7"/>
  <c r="K777" i="7"/>
  <c r="I778" i="7"/>
  <c r="N777" i="7"/>
  <c r="Q777" i="7"/>
  <c r="M777" i="7"/>
  <c r="L777" i="7"/>
  <c r="N778" i="7"/>
  <c r="Q778" i="7"/>
  <c r="J778" i="7"/>
  <c r="K778" i="7"/>
  <c r="H778" i="7"/>
  <c r="L778" i="7"/>
  <c r="M778" i="7"/>
  <c r="I779" i="7"/>
  <c r="L779" i="7"/>
  <c r="N779" i="7"/>
  <c r="Q779" i="7"/>
  <c r="M779" i="7"/>
  <c r="I780" i="7"/>
  <c r="H779" i="7"/>
  <c r="J779" i="7"/>
  <c r="K779" i="7"/>
  <c r="I781" i="7"/>
  <c r="M780" i="7"/>
  <c r="H780" i="7"/>
  <c r="N780" i="7"/>
  <c r="Q780" i="7"/>
  <c r="J780" i="7"/>
  <c r="K780" i="7"/>
  <c r="L780" i="7"/>
  <c r="J781" i="7"/>
  <c r="K781" i="7"/>
  <c r="N781" i="7"/>
  <c r="Q781" i="7"/>
  <c r="I782" i="7"/>
  <c r="H781" i="7"/>
  <c r="L781" i="7"/>
  <c r="M781" i="7"/>
  <c r="J782" i="7"/>
  <c r="K782" i="7"/>
  <c r="L782" i="7"/>
  <c r="H782" i="7"/>
  <c r="I783" i="7"/>
  <c r="M782" i="7"/>
  <c r="N782" i="7"/>
  <c r="Q782" i="7"/>
  <c r="J783" i="7"/>
  <c r="K783" i="7"/>
  <c r="L783" i="7"/>
  <c r="M783" i="7"/>
  <c r="H783" i="7"/>
  <c r="I784" i="7"/>
  <c r="N783" i="7"/>
  <c r="Q783" i="7"/>
  <c r="J784" i="7"/>
  <c r="K784" i="7"/>
  <c r="L784" i="7"/>
  <c r="N784" i="7"/>
  <c r="Q784" i="7"/>
  <c r="H784" i="7"/>
  <c r="M784" i="7"/>
  <c r="I785" i="7"/>
  <c r="N785" i="7"/>
  <c r="Q785" i="7"/>
  <c r="J785" i="7"/>
  <c r="K785" i="7"/>
  <c r="M785" i="7"/>
  <c r="H785" i="7"/>
  <c r="I786" i="7"/>
  <c r="L785" i="7"/>
  <c r="J786" i="7"/>
  <c r="K786" i="7"/>
  <c r="L786" i="7"/>
  <c r="H786" i="7"/>
  <c r="N786" i="7"/>
  <c r="Q786" i="7"/>
  <c r="M786" i="7"/>
  <c r="I787" i="7"/>
  <c r="M787" i="7"/>
  <c r="I788" i="7"/>
  <c r="L787" i="7"/>
  <c r="J787" i="7"/>
  <c r="K787" i="7"/>
  <c r="H787" i="7"/>
  <c r="N787" i="7"/>
  <c r="Q787" i="7"/>
  <c r="H788" i="7"/>
  <c r="N788" i="7"/>
  <c r="Q788" i="7"/>
  <c r="J788" i="7"/>
  <c r="K788" i="7"/>
  <c r="L788" i="7"/>
  <c r="M788" i="7"/>
  <c r="I789" i="7"/>
  <c r="H789" i="7"/>
  <c r="L789" i="7"/>
  <c r="J789" i="7"/>
  <c r="K789" i="7"/>
  <c r="N789" i="7"/>
  <c r="Q789" i="7"/>
  <c r="I790" i="7"/>
  <c r="M789" i="7"/>
  <c r="H790" i="7"/>
  <c r="N790" i="7"/>
  <c r="Q790" i="7"/>
  <c r="L790" i="7"/>
  <c r="I791" i="7"/>
  <c r="M790" i="7"/>
  <c r="J790" i="7"/>
  <c r="K790" i="7"/>
  <c r="N791" i="7"/>
  <c r="Q791" i="7"/>
  <c r="H791" i="7"/>
  <c r="M791" i="7"/>
  <c r="L791" i="7"/>
  <c r="J791" i="7"/>
  <c r="K791" i="7"/>
  <c r="I792" i="7"/>
  <c r="L792" i="7"/>
  <c r="N792" i="7"/>
  <c r="Q792" i="7"/>
  <c r="I793" i="7"/>
  <c r="H792" i="7"/>
  <c r="M792" i="7"/>
  <c r="J792" i="7"/>
  <c r="K792" i="7"/>
  <c r="M793" i="7"/>
  <c r="J793" i="7"/>
  <c r="K793" i="7"/>
  <c r="H793" i="7"/>
  <c r="N793" i="7"/>
  <c r="Q793" i="7"/>
  <c r="I794" i="7"/>
  <c r="L793" i="7"/>
  <c r="I795" i="7"/>
  <c r="J794" i="7"/>
  <c r="K794" i="7"/>
  <c r="H794" i="7"/>
  <c r="N794" i="7"/>
  <c r="Q794" i="7"/>
  <c r="M794" i="7"/>
  <c r="L794" i="7"/>
  <c r="N795" i="7"/>
  <c r="Q795" i="7"/>
  <c r="H795" i="7"/>
  <c r="J795" i="7"/>
  <c r="K795" i="7"/>
  <c r="L795" i="7"/>
  <c r="I796" i="7"/>
  <c r="M795" i="7"/>
  <c r="I797" i="7"/>
  <c r="J796" i="7"/>
  <c r="K796" i="7"/>
  <c r="L796" i="7"/>
  <c r="H796" i="7"/>
  <c r="N796" i="7"/>
  <c r="Q796" i="7"/>
  <c r="M796" i="7"/>
  <c r="J797" i="7"/>
  <c r="K797" i="7"/>
  <c r="I798" i="7"/>
  <c r="M797" i="7"/>
  <c r="H797" i="7"/>
  <c r="N797" i="7"/>
  <c r="Q797" i="7"/>
  <c r="L797" i="7"/>
  <c r="J798" i="7"/>
  <c r="K798" i="7"/>
  <c r="I799" i="7"/>
  <c r="M798" i="7"/>
  <c r="L798" i="7"/>
  <c r="N798" i="7"/>
  <c r="Q798" i="7"/>
  <c r="H798" i="7"/>
  <c r="I800" i="7"/>
  <c r="L799" i="7"/>
  <c r="J799" i="7"/>
  <c r="K799" i="7"/>
  <c r="N799" i="7"/>
  <c r="Q799" i="7"/>
  <c r="H799" i="7"/>
  <c r="M799" i="7"/>
  <c r="N800" i="7"/>
  <c r="Q800" i="7"/>
  <c r="L800" i="7"/>
  <c r="H800" i="7"/>
  <c r="I801" i="7"/>
  <c r="M800" i="7"/>
  <c r="J800" i="7"/>
  <c r="K800" i="7"/>
  <c r="J801" i="7"/>
  <c r="K801" i="7"/>
  <c r="I802" i="7"/>
  <c r="L801" i="7"/>
  <c r="N801" i="7"/>
  <c r="Q801" i="7"/>
  <c r="H801" i="7"/>
  <c r="M801" i="7"/>
  <c r="N802" i="7"/>
  <c r="Q802" i="7"/>
  <c r="I803" i="7"/>
  <c r="H802" i="7"/>
  <c r="L802" i="7"/>
  <c r="M802" i="7"/>
  <c r="J802" i="7"/>
  <c r="K802" i="7"/>
  <c r="L803" i="7"/>
  <c r="I804" i="7"/>
  <c r="N803" i="7"/>
  <c r="Q803" i="7"/>
  <c r="J803" i="7"/>
  <c r="K803" i="7"/>
  <c r="M803" i="7"/>
  <c r="H803" i="7"/>
  <c r="N804" i="7"/>
  <c r="Q804" i="7"/>
  <c r="I805" i="7"/>
  <c r="L804" i="7"/>
  <c r="H804" i="7"/>
  <c r="M804" i="7"/>
  <c r="J804" i="7"/>
  <c r="K804" i="7"/>
  <c r="L805" i="7"/>
  <c r="N805" i="7"/>
  <c r="Q805" i="7"/>
  <c r="H805" i="7"/>
  <c r="J805" i="7"/>
  <c r="K805" i="7"/>
  <c r="I806" i="7"/>
  <c r="M805" i="7"/>
  <c r="I807" i="7"/>
  <c r="L806" i="7"/>
  <c r="J806" i="7"/>
  <c r="K806" i="7"/>
  <c r="H806" i="7"/>
  <c r="N806" i="7"/>
  <c r="Q806" i="7"/>
  <c r="M806" i="7"/>
  <c r="J807" i="7"/>
  <c r="K807" i="7"/>
  <c r="M807" i="7"/>
  <c r="I808" i="7"/>
  <c r="L807" i="7"/>
  <c r="N807" i="7"/>
  <c r="Q807" i="7"/>
  <c r="H807" i="7"/>
  <c r="N808" i="7"/>
  <c r="Q808" i="7"/>
  <c r="H808" i="7"/>
  <c r="L808" i="7"/>
  <c r="I809" i="7"/>
  <c r="J808" i="7"/>
  <c r="K808" i="7"/>
  <c r="M808" i="7"/>
  <c r="N809" i="7"/>
  <c r="Q809" i="7"/>
  <c r="I810" i="7"/>
  <c r="L809" i="7"/>
  <c r="H809" i="7"/>
  <c r="J809" i="7"/>
  <c r="K809" i="7"/>
  <c r="M809" i="7"/>
  <c r="H810" i="7"/>
  <c r="M810" i="7"/>
  <c r="N810" i="7"/>
  <c r="Q810" i="7"/>
  <c r="I811" i="7"/>
  <c r="J810" i="7"/>
  <c r="K810" i="7"/>
  <c r="L810" i="7"/>
  <c r="N811" i="7"/>
  <c r="Q811" i="7"/>
  <c r="I812" i="7"/>
  <c r="M811" i="7"/>
  <c r="H811" i="7"/>
  <c r="L811" i="7"/>
  <c r="J811" i="7"/>
  <c r="K811" i="7"/>
  <c r="M812" i="7"/>
  <c r="L812" i="7"/>
  <c r="I813" i="7"/>
  <c r="J812" i="7"/>
  <c r="K812" i="7"/>
  <c r="N812" i="7"/>
  <c r="Q812" i="7"/>
  <c r="H812" i="7"/>
  <c r="N813" i="7"/>
  <c r="Q813" i="7"/>
  <c r="L813" i="7"/>
  <c r="I814" i="7"/>
  <c r="H813" i="7"/>
  <c r="J813" i="7"/>
  <c r="K813" i="7"/>
  <c r="M813" i="7"/>
  <c r="M814" i="7"/>
  <c r="H814" i="7"/>
  <c r="I815" i="7"/>
  <c r="J814" i="7"/>
  <c r="K814" i="7"/>
  <c r="N814" i="7"/>
  <c r="Q814" i="7"/>
  <c r="L814" i="7"/>
  <c r="J815" i="7"/>
  <c r="K815" i="7"/>
  <c r="M815" i="7"/>
  <c r="H815" i="7"/>
  <c r="I816" i="7"/>
  <c r="L815" i="7"/>
  <c r="N815" i="7"/>
  <c r="Q815" i="7"/>
  <c r="H816" i="7"/>
  <c r="M816" i="7"/>
  <c r="J816" i="7"/>
  <c r="K816" i="7"/>
  <c r="L816" i="7"/>
  <c r="N816" i="7"/>
  <c r="Q816" i="7"/>
  <c r="I817" i="7"/>
  <c r="N817" i="7"/>
  <c r="Q817" i="7"/>
  <c r="L817" i="7"/>
  <c r="I818" i="7"/>
  <c r="M817" i="7"/>
  <c r="J817" i="7"/>
  <c r="K817" i="7"/>
  <c r="H817" i="7"/>
  <c r="N818" i="7"/>
  <c r="Q818" i="7"/>
  <c r="L818" i="7"/>
  <c r="I819" i="7"/>
  <c r="H818" i="7"/>
  <c r="J818" i="7"/>
  <c r="K818" i="7"/>
  <c r="M818" i="7"/>
  <c r="L819" i="7"/>
  <c r="M819" i="7"/>
  <c r="J819" i="7"/>
  <c r="K819" i="7"/>
  <c r="N819" i="7"/>
  <c r="Q819" i="7"/>
  <c r="H819" i="7"/>
  <c r="I820" i="7"/>
  <c r="L820" i="7"/>
  <c r="J820" i="7"/>
  <c r="K820" i="7"/>
  <c r="M820" i="7"/>
  <c r="I821" i="7"/>
  <c r="N820" i="7"/>
  <c r="Q820" i="7"/>
  <c r="H820" i="7"/>
  <c r="I822" i="7"/>
  <c r="M821" i="7"/>
  <c r="H821" i="7"/>
  <c r="N821" i="7"/>
  <c r="Q821" i="7"/>
  <c r="J821" i="7"/>
  <c r="K821" i="7"/>
  <c r="L821" i="7"/>
  <c r="H822" i="7"/>
  <c r="I823" i="7"/>
  <c r="J822" i="7"/>
  <c r="K822" i="7"/>
  <c r="N822" i="7"/>
  <c r="Q822" i="7"/>
  <c r="L822" i="7"/>
  <c r="M822" i="7"/>
  <c r="M823" i="7"/>
  <c r="I824" i="7"/>
  <c r="N823" i="7"/>
  <c r="Q823" i="7"/>
  <c r="H823" i="7"/>
  <c r="L823" i="7"/>
  <c r="J823" i="7"/>
  <c r="K823" i="7"/>
  <c r="N824" i="7"/>
  <c r="Q824" i="7"/>
  <c r="J824" i="7"/>
  <c r="K824" i="7"/>
  <c r="M824" i="7"/>
  <c r="L824" i="7"/>
  <c r="I825" i="7"/>
  <c r="H824" i="7"/>
  <c r="N825" i="7"/>
  <c r="Q825" i="7"/>
  <c r="J825" i="7"/>
  <c r="K825" i="7"/>
  <c r="I826" i="7"/>
  <c r="L825" i="7"/>
  <c r="H825" i="7"/>
  <c r="M825" i="7"/>
  <c r="L826" i="7"/>
  <c r="M826" i="7"/>
  <c r="I827" i="7"/>
  <c r="N826" i="7"/>
  <c r="Q826" i="7"/>
  <c r="H826" i="7"/>
  <c r="J826" i="7"/>
  <c r="K826" i="7"/>
  <c r="N827" i="7"/>
  <c r="Q827" i="7"/>
  <c r="H827" i="7"/>
  <c r="J827" i="7"/>
  <c r="K827" i="7"/>
  <c r="I828" i="7"/>
  <c r="L827" i="7"/>
  <c r="M827" i="7"/>
  <c r="H828" i="7"/>
  <c r="N828" i="7"/>
  <c r="Q828" i="7"/>
  <c r="M828" i="7"/>
  <c r="L828" i="7"/>
  <c r="J828" i="7"/>
  <c r="K828" i="7"/>
  <c r="I829" i="7"/>
  <c r="M829" i="7"/>
  <c r="N829" i="7"/>
  <c r="Q829" i="7"/>
  <c r="L829" i="7"/>
  <c r="H829" i="7"/>
  <c r="J829" i="7"/>
  <c r="K829" i="7"/>
  <c r="I830" i="7"/>
  <c r="L830" i="7"/>
  <c r="H830" i="7"/>
  <c r="N830" i="7"/>
  <c r="Q830" i="7"/>
  <c r="J830" i="7"/>
  <c r="K830" i="7"/>
  <c r="I831" i="7"/>
  <c r="M830" i="7"/>
  <c r="I832" i="7"/>
  <c r="L831" i="7"/>
  <c r="N831" i="7"/>
  <c r="Q831" i="7"/>
  <c r="M831" i="7"/>
  <c r="J831" i="7"/>
  <c r="K831" i="7"/>
  <c r="H831" i="7"/>
  <c r="M832" i="7"/>
  <c r="J832" i="7"/>
  <c r="K832" i="7"/>
  <c r="I833" i="7"/>
  <c r="N832" i="7"/>
  <c r="Q832" i="7"/>
  <c r="H832" i="7"/>
  <c r="L832" i="7"/>
  <c r="M833" i="7"/>
  <c r="N833" i="7"/>
  <c r="Q833" i="7"/>
  <c r="J833" i="7"/>
  <c r="K833" i="7"/>
  <c r="I834" i="7"/>
  <c r="H833" i="7"/>
  <c r="L833" i="7"/>
  <c r="M834" i="7"/>
  <c r="L834" i="7"/>
  <c r="H834" i="7"/>
  <c r="N834" i="7"/>
  <c r="Q834" i="7"/>
  <c r="I835" i="7"/>
  <c r="J834" i="7"/>
  <c r="K834" i="7"/>
  <c r="L835" i="7"/>
  <c r="I836" i="7"/>
  <c r="M835" i="7"/>
  <c r="H835" i="7"/>
  <c r="J835" i="7"/>
  <c r="K835" i="7"/>
  <c r="N835" i="7"/>
  <c r="Q835" i="7"/>
  <c r="N836" i="7"/>
  <c r="Q836" i="7"/>
  <c r="M836" i="7"/>
  <c r="L836" i="7"/>
  <c r="J836" i="7"/>
  <c r="K836" i="7"/>
  <c r="I837" i="7"/>
  <c r="H836" i="7"/>
  <c r="I838" i="7"/>
  <c r="J837" i="7"/>
  <c r="K837" i="7"/>
  <c r="M837" i="7"/>
  <c r="N837" i="7"/>
  <c r="Q837" i="7"/>
  <c r="L837" i="7"/>
  <c r="H837" i="7"/>
  <c r="I839" i="7"/>
  <c r="J838" i="7"/>
  <c r="K838" i="7"/>
  <c r="H838" i="7"/>
  <c r="N838" i="7"/>
  <c r="Q838" i="7"/>
  <c r="L838" i="7"/>
  <c r="M838" i="7"/>
  <c r="H839" i="7"/>
  <c r="M839" i="7"/>
  <c r="L839" i="7"/>
  <c r="I840" i="7"/>
  <c r="J839" i="7"/>
  <c r="K839" i="7"/>
  <c r="N839" i="7"/>
  <c r="Q839" i="7"/>
  <c r="N840" i="7"/>
  <c r="Q840" i="7"/>
  <c r="M840" i="7"/>
  <c r="L840" i="7"/>
  <c r="H840" i="7"/>
  <c r="J840" i="7"/>
  <c r="K840" i="7"/>
  <c r="I841" i="7"/>
  <c r="N841" i="7"/>
  <c r="Q841" i="7"/>
  <c r="L841" i="7"/>
  <c r="J841" i="7"/>
  <c r="K841" i="7"/>
  <c r="H841" i="7"/>
  <c r="I842" i="7"/>
  <c r="M841" i="7"/>
  <c r="L842" i="7"/>
  <c r="J842" i="7"/>
  <c r="K842" i="7"/>
  <c r="I843" i="7"/>
  <c r="N842" i="7"/>
  <c r="Q842" i="7"/>
  <c r="M842" i="7"/>
  <c r="H842" i="7"/>
  <c r="M843" i="7"/>
  <c r="I844" i="7"/>
  <c r="N843" i="7"/>
  <c r="Q843" i="7"/>
  <c r="H843" i="7"/>
  <c r="L843" i="7"/>
  <c r="J843" i="7"/>
  <c r="K843" i="7"/>
  <c r="L844" i="7"/>
  <c r="M844" i="7"/>
  <c r="H844" i="7"/>
  <c r="N844" i="7"/>
  <c r="Q844" i="7"/>
  <c r="I845" i="7"/>
  <c r="J844" i="7"/>
  <c r="K844" i="7"/>
  <c r="I846" i="7"/>
  <c r="M845" i="7"/>
  <c r="N845" i="7"/>
  <c r="Q845" i="7"/>
  <c r="H845" i="7"/>
  <c r="J845" i="7"/>
  <c r="K845" i="7"/>
  <c r="L845" i="7"/>
  <c r="I847" i="7"/>
  <c r="L846" i="7"/>
  <c r="N846" i="7"/>
  <c r="Q846" i="7"/>
  <c r="M846" i="7"/>
  <c r="J846" i="7"/>
  <c r="K846" i="7"/>
  <c r="H846" i="7"/>
  <c r="I848" i="7"/>
  <c r="H847" i="7"/>
  <c r="L847" i="7"/>
  <c r="M847" i="7"/>
  <c r="J847" i="7"/>
  <c r="K847" i="7"/>
  <c r="N847" i="7"/>
  <c r="Q847" i="7"/>
  <c r="M848" i="7"/>
  <c r="N848" i="7"/>
  <c r="Q848" i="7"/>
  <c r="H848" i="7"/>
  <c r="J848" i="7"/>
  <c r="K848" i="7"/>
  <c r="I849" i="7"/>
  <c r="L848" i="7"/>
  <c r="L849" i="7"/>
  <c r="N849" i="7"/>
  <c r="Q849" i="7"/>
  <c r="J849" i="7"/>
  <c r="K849" i="7"/>
  <c r="I850" i="7"/>
  <c r="M849" i="7"/>
  <c r="H849" i="7"/>
  <c r="M850" i="7"/>
  <c r="L850" i="7"/>
  <c r="N850" i="7"/>
  <c r="Q850" i="7"/>
  <c r="I851" i="7"/>
  <c r="J850" i="7"/>
  <c r="K850" i="7"/>
  <c r="H850" i="7"/>
  <c r="M851" i="7"/>
  <c r="N851" i="7"/>
  <c r="Q851" i="7"/>
  <c r="L851" i="7"/>
  <c r="J851" i="7"/>
  <c r="K851" i="7"/>
  <c r="I852" i="7"/>
  <c r="H851" i="7"/>
  <c r="L852" i="7"/>
  <c r="J852" i="7"/>
  <c r="K852" i="7"/>
  <c r="H852" i="7"/>
  <c r="N852" i="7"/>
  <c r="Q852" i="7"/>
  <c r="M852" i="7"/>
  <c r="I853" i="7"/>
  <c r="H853" i="7"/>
  <c r="N853" i="7"/>
  <c r="Q853" i="7"/>
  <c r="M853" i="7"/>
  <c r="J853" i="7"/>
  <c r="K853" i="7"/>
  <c r="L853" i="7"/>
  <c r="I854" i="7"/>
  <c r="J854" i="7"/>
  <c r="K854" i="7"/>
  <c r="M854" i="7"/>
  <c r="H854" i="7"/>
  <c r="N854" i="7"/>
  <c r="Q854" i="7"/>
  <c r="I855" i="7"/>
  <c r="L854" i="7"/>
  <c r="H855" i="7"/>
  <c r="I856" i="7"/>
  <c r="L855" i="7"/>
  <c r="M855" i="7"/>
  <c r="J855" i="7"/>
  <c r="K855" i="7"/>
  <c r="N855" i="7"/>
  <c r="Q855" i="7"/>
  <c r="I857" i="7"/>
  <c r="M856" i="7"/>
  <c r="L856" i="7"/>
  <c r="N856" i="7"/>
  <c r="Q856" i="7"/>
  <c r="H856" i="7"/>
  <c r="J856" i="7"/>
  <c r="K856" i="7"/>
  <c r="L857" i="7"/>
  <c r="J857" i="7"/>
  <c r="K857" i="7"/>
  <c r="M857" i="7"/>
  <c r="I858" i="7"/>
  <c r="N857" i="7"/>
  <c r="Q857" i="7"/>
  <c r="H857" i="7"/>
  <c r="J858" i="7"/>
  <c r="K858" i="7"/>
  <c r="I859" i="7"/>
  <c r="H858" i="7"/>
  <c r="N858" i="7"/>
  <c r="Q858" i="7"/>
  <c r="L858" i="7"/>
  <c r="M858" i="7"/>
  <c r="J859" i="7"/>
  <c r="K859" i="7"/>
  <c r="I860" i="7"/>
  <c r="N859" i="7"/>
  <c r="Q859" i="7"/>
  <c r="L859" i="7"/>
  <c r="M859" i="7"/>
  <c r="H859" i="7"/>
  <c r="J860" i="7"/>
  <c r="K860" i="7"/>
  <c r="M860" i="7"/>
  <c r="H860" i="7"/>
  <c r="L860" i="7"/>
  <c r="I861" i="7"/>
  <c r="N860" i="7"/>
  <c r="Q860" i="7"/>
  <c r="L861" i="7"/>
  <c r="H861" i="7"/>
  <c r="M861" i="7"/>
  <c r="J861" i="7"/>
  <c r="K861" i="7"/>
  <c r="I862" i="7"/>
  <c r="N861" i="7"/>
  <c r="Q861" i="7"/>
  <c r="L862" i="7"/>
  <c r="H862" i="7"/>
  <c r="M862" i="7"/>
  <c r="N862" i="7"/>
  <c r="Q862" i="7"/>
  <c r="I863" i="7"/>
  <c r="J862" i="7"/>
  <c r="K862" i="7"/>
  <c r="I864" i="7"/>
  <c r="N863" i="7"/>
  <c r="Q863" i="7"/>
  <c r="H863" i="7"/>
  <c r="J863" i="7"/>
  <c r="K863" i="7"/>
  <c r="L863" i="7"/>
  <c r="M863" i="7"/>
  <c r="H864" i="7"/>
  <c r="J864" i="7"/>
  <c r="K864" i="7"/>
  <c r="M864" i="7"/>
  <c r="L864" i="7"/>
  <c r="I865" i="7"/>
  <c r="N864" i="7"/>
  <c r="Q864" i="7"/>
  <c r="I866" i="7"/>
  <c r="J865" i="7"/>
  <c r="K865" i="7"/>
  <c r="H865" i="7"/>
  <c r="N865" i="7"/>
  <c r="Q865" i="7"/>
  <c r="L865" i="7"/>
  <c r="M865" i="7"/>
  <c r="H866" i="7"/>
  <c r="J866" i="7"/>
  <c r="K866" i="7"/>
  <c r="I867" i="7"/>
  <c r="N866" i="7"/>
  <c r="Q866" i="7"/>
  <c r="L866" i="7"/>
  <c r="M866" i="7"/>
  <c r="N867" i="7"/>
  <c r="Q867" i="7"/>
  <c r="L867" i="7"/>
  <c r="J867" i="7"/>
  <c r="K867" i="7"/>
  <c r="I868" i="7"/>
  <c r="H867" i="7"/>
  <c r="M867" i="7"/>
  <c r="H868" i="7"/>
  <c r="N868" i="7"/>
  <c r="Q868" i="7"/>
  <c r="L868" i="7"/>
  <c r="M868" i="7"/>
  <c r="I869" i="7"/>
  <c r="J868" i="7"/>
  <c r="K868" i="7"/>
  <c r="M869" i="7"/>
  <c r="N869" i="7"/>
  <c r="Q869" i="7"/>
  <c r="H869" i="7"/>
  <c r="J869" i="7"/>
  <c r="K869" i="7"/>
  <c r="I870" i="7"/>
  <c r="L869" i="7"/>
  <c r="I871" i="7"/>
  <c r="J870" i="7"/>
  <c r="K870" i="7"/>
  <c r="H870" i="7"/>
  <c r="N870" i="7"/>
  <c r="Q870" i="7"/>
  <c r="L870" i="7"/>
  <c r="M870" i="7"/>
  <c r="I872" i="7"/>
  <c r="N871" i="7"/>
  <c r="Q871" i="7"/>
  <c r="L871" i="7"/>
  <c r="J871" i="7"/>
  <c r="K871" i="7"/>
  <c r="M871" i="7"/>
  <c r="H871" i="7"/>
  <c r="H872" i="7"/>
  <c r="N872" i="7"/>
  <c r="Q872" i="7"/>
  <c r="M872" i="7"/>
  <c r="J872" i="7"/>
  <c r="K872" i="7"/>
  <c r="I873" i="7"/>
  <c r="L872" i="7"/>
  <c r="H873" i="7"/>
  <c r="N873" i="7"/>
  <c r="Q873" i="7"/>
  <c r="J873" i="7"/>
  <c r="K873" i="7"/>
  <c r="L873" i="7"/>
  <c r="M873" i="7"/>
  <c r="I874" i="7"/>
  <c r="I875" i="7"/>
  <c r="M874" i="7"/>
  <c r="N874" i="7"/>
  <c r="Q874" i="7"/>
  <c r="L874" i="7"/>
  <c r="H874" i="7"/>
  <c r="J874" i="7"/>
  <c r="K874" i="7"/>
  <c r="L875" i="7"/>
  <c r="M875" i="7"/>
  <c r="H875" i="7"/>
  <c r="I876" i="7"/>
  <c r="N875" i="7"/>
  <c r="Q875" i="7"/>
  <c r="J875" i="7"/>
  <c r="K875" i="7"/>
  <c r="M876" i="7"/>
  <c r="H876" i="7"/>
  <c r="N876" i="7"/>
  <c r="Q876" i="7"/>
  <c r="L876" i="7"/>
  <c r="J876" i="7"/>
  <c r="K876" i="7"/>
  <c r="I877" i="7"/>
  <c r="N877" i="7"/>
  <c r="Q877" i="7"/>
  <c r="J877" i="7"/>
  <c r="K877" i="7"/>
  <c r="I878" i="7"/>
  <c r="M877" i="7"/>
  <c r="L877" i="7"/>
  <c r="H877" i="7"/>
  <c r="I879" i="7"/>
  <c r="H878" i="7"/>
  <c r="N878" i="7"/>
  <c r="Q878" i="7"/>
  <c r="L878" i="7"/>
  <c r="M878" i="7"/>
  <c r="J878" i="7"/>
  <c r="K878" i="7"/>
  <c r="H879" i="7"/>
  <c r="I880" i="7"/>
  <c r="L879" i="7"/>
  <c r="M879" i="7"/>
  <c r="N879" i="7"/>
  <c r="Q879" i="7"/>
  <c r="J879" i="7"/>
  <c r="K879" i="7"/>
  <c r="I881" i="7"/>
  <c r="H880" i="7"/>
  <c r="J880" i="7"/>
  <c r="K880" i="7"/>
  <c r="M880" i="7"/>
  <c r="N880" i="7"/>
  <c r="Q880" i="7"/>
  <c r="L880" i="7"/>
  <c r="M881" i="7"/>
  <c r="L881" i="7"/>
  <c r="I882" i="7"/>
  <c r="N881" i="7"/>
  <c r="Q881" i="7"/>
  <c r="H881" i="7"/>
  <c r="J881" i="7"/>
  <c r="K881" i="7"/>
  <c r="J882" i="7"/>
  <c r="K882" i="7"/>
  <c r="M882" i="7"/>
  <c r="L882" i="7"/>
  <c r="N882" i="7"/>
  <c r="Q882" i="7"/>
  <c r="H882" i="7"/>
  <c r="I883" i="7"/>
  <c r="J883" i="7"/>
  <c r="K883" i="7"/>
  <c r="M883" i="7"/>
  <c r="H883" i="7"/>
  <c r="N883" i="7"/>
  <c r="Q883" i="7"/>
  <c r="L883" i="7"/>
  <c r="I884" i="7"/>
  <c r="I885" i="7"/>
  <c r="H884" i="7"/>
  <c r="L884" i="7"/>
  <c r="M884" i="7"/>
  <c r="J884" i="7"/>
  <c r="K884" i="7"/>
  <c r="N884" i="7"/>
  <c r="Q884" i="7"/>
  <c r="I886" i="7"/>
  <c r="L885" i="7"/>
  <c r="J885" i="7"/>
  <c r="K885" i="7"/>
  <c r="N885" i="7"/>
  <c r="Q885" i="7"/>
  <c r="M885" i="7"/>
  <c r="H885" i="7"/>
  <c r="N886" i="7"/>
  <c r="Q886" i="7"/>
  <c r="H886" i="7"/>
  <c r="L886" i="7"/>
  <c r="M886" i="7"/>
  <c r="J886" i="7"/>
  <c r="K886" i="7"/>
  <c r="I887" i="7"/>
  <c r="I888" i="7"/>
  <c r="L887" i="7"/>
  <c r="N887" i="7"/>
  <c r="Q887" i="7"/>
  <c r="J887" i="7"/>
  <c r="K887" i="7"/>
  <c r="H887" i="7"/>
  <c r="M887" i="7"/>
  <c r="I889" i="7"/>
  <c r="J888" i="7"/>
  <c r="K888" i="7"/>
  <c r="H888" i="7"/>
  <c r="L888" i="7"/>
  <c r="M888" i="7"/>
  <c r="N888" i="7"/>
  <c r="Q888" i="7"/>
  <c r="M889" i="7"/>
  <c r="J889" i="7"/>
  <c r="K889" i="7"/>
  <c r="L889" i="7"/>
  <c r="H889" i="7"/>
  <c r="I890" i="7"/>
  <c r="N889" i="7"/>
  <c r="Q889" i="7"/>
  <c r="L890" i="7"/>
  <c r="H890" i="7"/>
  <c r="J890" i="7"/>
  <c r="K890" i="7"/>
  <c r="N890" i="7"/>
  <c r="Q890" i="7"/>
  <c r="I891" i="7"/>
  <c r="M890" i="7"/>
  <c r="H891" i="7"/>
  <c r="M891" i="7"/>
  <c r="N891" i="7"/>
  <c r="Q891" i="7"/>
  <c r="L891" i="7"/>
  <c r="J891" i="7"/>
  <c r="K891" i="7"/>
  <c r="I892" i="7"/>
  <c r="M892" i="7"/>
  <c r="N892" i="7"/>
  <c r="Q892" i="7"/>
  <c r="I893" i="7"/>
  <c r="L892" i="7"/>
  <c r="H892" i="7"/>
  <c r="J892" i="7"/>
  <c r="K892" i="7"/>
  <c r="I894" i="7"/>
  <c r="M893" i="7"/>
  <c r="H893" i="7"/>
  <c r="J893" i="7"/>
  <c r="K893" i="7"/>
  <c r="N893" i="7"/>
  <c r="Q893" i="7"/>
  <c r="L893" i="7"/>
  <c r="I895" i="7"/>
  <c r="J894" i="7"/>
  <c r="K894" i="7"/>
  <c r="H894" i="7"/>
  <c r="N894" i="7"/>
  <c r="Q894" i="7"/>
  <c r="L894" i="7"/>
  <c r="M894" i="7"/>
  <c r="L895" i="7"/>
  <c r="I896" i="7"/>
  <c r="J895" i="7"/>
  <c r="K895" i="7"/>
  <c r="M895" i="7"/>
  <c r="N895" i="7"/>
  <c r="Q895" i="7"/>
  <c r="H895" i="7"/>
  <c r="M896" i="7"/>
  <c r="L896" i="7"/>
  <c r="J896" i="7"/>
  <c r="K896" i="7"/>
  <c r="H896" i="7"/>
  <c r="N896" i="7"/>
  <c r="Q896" i="7"/>
  <c r="I897" i="7"/>
  <c r="I898" i="7"/>
  <c r="N897" i="7"/>
  <c r="Q897" i="7"/>
  <c r="L897" i="7"/>
  <c r="M897" i="7"/>
  <c r="H897" i="7"/>
  <c r="J897" i="7"/>
  <c r="K897" i="7"/>
  <c r="J898" i="7"/>
  <c r="K898" i="7"/>
  <c r="H898" i="7"/>
  <c r="I899" i="7"/>
  <c r="N898" i="7"/>
  <c r="Q898" i="7"/>
  <c r="L898" i="7"/>
  <c r="M898" i="7"/>
  <c r="J899" i="7"/>
  <c r="K899" i="7"/>
  <c r="I900" i="7"/>
  <c r="H899" i="7"/>
  <c r="N899" i="7"/>
  <c r="Q899" i="7"/>
  <c r="M899" i="7"/>
  <c r="L899" i="7"/>
  <c r="J900" i="7"/>
  <c r="K900" i="7"/>
  <c r="L900" i="7"/>
  <c r="I901" i="7"/>
  <c r="M900" i="7"/>
  <c r="H900" i="7"/>
  <c r="N900" i="7"/>
  <c r="Q900" i="7"/>
  <c r="N901" i="7"/>
  <c r="Q901" i="7"/>
  <c r="I902" i="7"/>
  <c r="H901" i="7"/>
  <c r="M901" i="7"/>
  <c r="J901" i="7"/>
  <c r="K901" i="7"/>
  <c r="L901" i="7"/>
  <c r="I903" i="7"/>
  <c r="J902" i="7"/>
  <c r="K902" i="7"/>
  <c r="M902" i="7"/>
  <c r="N902" i="7"/>
  <c r="Q902" i="7"/>
  <c r="H902" i="7"/>
  <c r="L902" i="7"/>
  <c r="L903" i="7"/>
  <c r="M903" i="7"/>
  <c r="J903" i="7"/>
  <c r="K903" i="7"/>
  <c r="I904" i="7"/>
  <c r="H903" i="7"/>
  <c r="N903" i="7"/>
  <c r="Q903" i="7"/>
  <c r="I905" i="7"/>
  <c r="N904" i="7"/>
  <c r="Q904" i="7"/>
  <c r="M904" i="7"/>
  <c r="L904" i="7"/>
  <c r="H904" i="7"/>
  <c r="J904" i="7"/>
  <c r="K904" i="7"/>
  <c r="H905" i="7"/>
  <c r="J905" i="7"/>
  <c r="K905" i="7"/>
  <c r="L905" i="7"/>
  <c r="I906" i="7"/>
  <c r="M905" i="7"/>
  <c r="N905" i="7"/>
  <c r="Q905" i="7"/>
  <c r="N906" i="7"/>
  <c r="Q906" i="7"/>
  <c r="H906" i="7"/>
  <c r="M906" i="7"/>
  <c r="J906" i="7"/>
  <c r="K906" i="7"/>
  <c r="L906" i="7"/>
  <c r="I907" i="7"/>
  <c r="H907" i="7"/>
  <c r="L907" i="7"/>
  <c r="N907" i="7"/>
  <c r="Q907" i="7"/>
  <c r="J907" i="7"/>
  <c r="K907" i="7"/>
  <c r="I908" i="7"/>
  <c r="M907" i="7"/>
  <c r="M908" i="7"/>
  <c r="I909" i="7"/>
  <c r="H908" i="7"/>
  <c r="L908" i="7"/>
  <c r="N908" i="7"/>
  <c r="Q908" i="7"/>
  <c r="J908" i="7"/>
  <c r="K908" i="7"/>
  <c r="I910" i="7"/>
  <c r="L909" i="7"/>
  <c r="J909" i="7"/>
  <c r="K909" i="7"/>
  <c r="N909" i="7"/>
  <c r="Q909" i="7"/>
  <c r="M909" i="7"/>
  <c r="H909" i="7"/>
  <c r="H910" i="7"/>
  <c r="L910" i="7"/>
  <c r="I911" i="7"/>
  <c r="M910" i="7"/>
  <c r="J910" i="7"/>
  <c r="K910" i="7"/>
  <c r="N910" i="7"/>
  <c r="Q910" i="7"/>
  <c r="N911" i="7"/>
  <c r="Q911" i="7"/>
  <c r="L911" i="7"/>
  <c r="M911" i="7"/>
  <c r="J911" i="7"/>
  <c r="K911" i="7"/>
  <c r="I912" i="7"/>
  <c r="H911" i="7"/>
  <c r="L912" i="7"/>
  <c r="J912" i="7"/>
  <c r="K912" i="7"/>
  <c r="H912" i="7"/>
  <c r="I913" i="7"/>
  <c r="M912" i="7"/>
  <c r="N912" i="7"/>
  <c r="Q912" i="7"/>
  <c r="M913" i="7"/>
  <c r="L913" i="7"/>
  <c r="I914" i="7"/>
  <c r="H913" i="7"/>
  <c r="N913" i="7"/>
  <c r="Q913" i="7"/>
  <c r="J913" i="7"/>
  <c r="K913" i="7"/>
  <c r="L914" i="7"/>
  <c r="I915" i="7"/>
  <c r="M914" i="7"/>
  <c r="N914" i="7"/>
  <c r="Q914" i="7"/>
  <c r="H914" i="7"/>
  <c r="J914" i="7"/>
  <c r="K914" i="7"/>
  <c r="M915" i="7"/>
  <c r="L915" i="7"/>
  <c r="N915" i="7"/>
  <c r="Q915" i="7"/>
  <c r="H915" i="7"/>
  <c r="I916" i="7"/>
  <c r="J915" i="7"/>
  <c r="K915" i="7"/>
  <c r="M916" i="7"/>
  <c r="L916" i="7"/>
  <c r="J916" i="7"/>
  <c r="K916" i="7"/>
  <c r="I917" i="7"/>
  <c r="N916" i="7"/>
  <c r="Q916" i="7"/>
  <c r="H916" i="7"/>
  <c r="I918" i="7"/>
  <c r="M917" i="7"/>
  <c r="L917" i="7"/>
  <c r="J917" i="7"/>
  <c r="K917" i="7"/>
  <c r="H917" i="7"/>
  <c r="N917" i="7"/>
  <c r="Q917" i="7"/>
  <c r="H918" i="7"/>
  <c r="M918" i="7"/>
  <c r="L918" i="7"/>
  <c r="I919" i="7"/>
  <c r="J918" i="7"/>
  <c r="K918" i="7"/>
  <c r="N918" i="7"/>
  <c r="Q918" i="7"/>
  <c r="L919" i="7"/>
  <c r="M919" i="7"/>
  <c r="J919" i="7"/>
  <c r="K919" i="7"/>
  <c r="I920" i="7"/>
  <c r="H919" i="7"/>
  <c r="N919" i="7"/>
  <c r="Q919" i="7"/>
  <c r="M920" i="7"/>
  <c r="L920" i="7"/>
  <c r="N920" i="7"/>
  <c r="Q920" i="7"/>
  <c r="H920" i="7"/>
  <c r="J920" i="7"/>
  <c r="K920" i="7"/>
  <c r="I921" i="7"/>
  <c r="N921" i="7"/>
  <c r="Q921" i="7"/>
  <c r="J921" i="7"/>
  <c r="K921" i="7"/>
  <c r="I922" i="7"/>
  <c r="L921" i="7"/>
  <c r="M921" i="7"/>
  <c r="H921" i="7"/>
  <c r="L922" i="7"/>
  <c r="I923" i="7"/>
  <c r="M922" i="7"/>
  <c r="H922" i="7"/>
  <c r="N922" i="7"/>
  <c r="Q922" i="7"/>
  <c r="J922" i="7"/>
  <c r="K922" i="7"/>
  <c r="M923" i="7"/>
  <c r="L923" i="7"/>
  <c r="N923" i="7"/>
  <c r="Q923" i="7"/>
  <c r="H923" i="7"/>
  <c r="I924" i="7"/>
  <c r="J923" i="7"/>
  <c r="K923" i="7"/>
  <c r="M924" i="7"/>
  <c r="L924" i="7"/>
  <c r="J924" i="7"/>
  <c r="K924" i="7"/>
  <c r="I925" i="7"/>
  <c r="N924" i="7"/>
  <c r="Q924" i="7"/>
  <c r="H924" i="7"/>
  <c r="J925" i="7"/>
  <c r="K925" i="7"/>
  <c r="H925" i="7"/>
  <c r="I926" i="7"/>
  <c r="M925" i="7"/>
  <c r="N925" i="7"/>
  <c r="Q925" i="7"/>
  <c r="L925" i="7"/>
  <c r="H926" i="7"/>
  <c r="M926" i="7"/>
  <c r="N926" i="7"/>
  <c r="Q926" i="7"/>
  <c r="I927" i="7"/>
  <c r="L926" i="7"/>
  <c r="J926" i="7"/>
  <c r="K926" i="7"/>
  <c r="H927" i="7"/>
  <c r="M927" i="7"/>
  <c r="J927" i="7"/>
  <c r="K927" i="7"/>
  <c r="N927" i="7"/>
  <c r="Q927" i="7"/>
  <c r="L927" i="7"/>
  <c r="I928" i="7"/>
  <c r="H928" i="7"/>
  <c r="I929" i="7"/>
  <c r="N928" i="7"/>
  <c r="Q928" i="7"/>
  <c r="M928" i="7"/>
  <c r="J928" i="7"/>
  <c r="K928" i="7"/>
  <c r="L928" i="7"/>
  <c r="L929" i="7"/>
  <c r="M929" i="7"/>
  <c r="J929" i="7"/>
  <c r="K929" i="7"/>
  <c r="N929" i="7"/>
  <c r="Q929" i="7"/>
  <c r="I930" i="7"/>
  <c r="H929" i="7"/>
  <c r="L930" i="7"/>
  <c r="M930" i="7"/>
  <c r="I931" i="7"/>
  <c r="H930" i="7"/>
  <c r="N930" i="7"/>
  <c r="Q930" i="7"/>
  <c r="J930" i="7"/>
  <c r="K930" i="7"/>
  <c r="M931" i="7"/>
  <c r="L931" i="7"/>
  <c r="N931" i="7"/>
  <c r="Q931" i="7"/>
  <c r="H931" i="7"/>
  <c r="I932" i="7"/>
  <c r="J931" i="7"/>
  <c r="K931" i="7"/>
  <c r="L932" i="7"/>
  <c r="N932" i="7"/>
  <c r="Q932" i="7"/>
  <c r="I933" i="7"/>
  <c r="H932" i="7"/>
  <c r="M932" i="7"/>
  <c r="J932" i="7"/>
  <c r="K932" i="7"/>
  <c r="I934" i="7"/>
  <c r="M933" i="7"/>
  <c r="H933" i="7"/>
  <c r="L933" i="7"/>
  <c r="J933" i="7"/>
  <c r="K933" i="7"/>
  <c r="N933" i="7"/>
  <c r="Q933" i="7"/>
  <c r="J934" i="7"/>
  <c r="K934" i="7"/>
  <c r="L934" i="7"/>
  <c r="M934" i="7"/>
  <c r="I935" i="7"/>
  <c r="N934" i="7"/>
  <c r="Q934" i="7"/>
  <c r="H934" i="7"/>
  <c r="I936" i="7"/>
  <c r="M935" i="7"/>
  <c r="N935" i="7"/>
  <c r="Q935" i="7"/>
  <c r="J935" i="7"/>
  <c r="K935" i="7"/>
  <c r="L935" i="7"/>
  <c r="H935" i="7"/>
  <c r="H936" i="7"/>
  <c r="N936" i="7"/>
  <c r="Q936" i="7"/>
  <c r="M936" i="7"/>
  <c r="I937" i="7"/>
  <c r="L936" i="7"/>
  <c r="J936" i="7"/>
  <c r="K936" i="7"/>
  <c r="H937" i="7"/>
  <c r="M937" i="7"/>
  <c r="N937" i="7"/>
  <c r="Q937" i="7"/>
  <c r="J937" i="7"/>
  <c r="K937" i="7"/>
  <c r="L937" i="7"/>
  <c r="I938" i="7"/>
  <c r="L938" i="7"/>
  <c r="H938" i="7"/>
  <c r="N938" i="7"/>
  <c r="Q938" i="7"/>
  <c r="J938" i="7"/>
  <c r="K938" i="7"/>
  <c r="I939" i="7"/>
  <c r="M938" i="7"/>
  <c r="J939" i="7"/>
  <c r="K939" i="7"/>
  <c r="L939" i="7"/>
  <c r="I940" i="7"/>
  <c r="M939" i="7"/>
  <c r="H939" i="7"/>
  <c r="N939" i="7"/>
  <c r="Q939" i="7"/>
  <c r="L940" i="7"/>
  <c r="M940" i="7"/>
  <c r="I941" i="7"/>
  <c r="J940" i="7"/>
  <c r="K940" i="7"/>
  <c r="N940" i="7"/>
  <c r="Q940" i="7"/>
  <c r="H940" i="7"/>
  <c r="N941" i="7"/>
  <c r="Q941" i="7"/>
  <c r="L941" i="7"/>
  <c r="M941" i="7"/>
  <c r="J941" i="7"/>
  <c r="K941" i="7"/>
  <c r="I942" i="7"/>
  <c r="H941" i="7"/>
  <c r="M942" i="7"/>
  <c r="L942" i="7"/>
  <c r="J942" i="7"/>
  <c r="K942" i="7"/>
  <c r="H942" i="7"/>
  <c r="I943" i="7"/>
  <c r="N942" i="7"/>
  <c r="Q942" i="7"/>
  <c r="L943" i="7"/>
  <c r="H943" i="7"/>
  <c r="I944" i="7"/>
  <c r="J943" i="7"/>
  <c r="K943" i="7"/>
  <c r="N943" i="7"/>
  <c r="Q943" i="7"/>
  <c r="M943" i="7"/>
  <c r="M944" i="7"/>
  <c r="L944" i="7"/>
  <c r="N944" i="7"/>
  <c r="Q944" i="7"/>
  <c r="J944" i="7"/>
  <c r="K944" i="7"/>
  <c r="I945" i="7"/>
  <c r="H944" i="7"/>
  <c r="I946" i="7"/>
  <c r="H945" i="7"/>
  <c r="M945" i="7"/>
  <c r="J945" i="7"/>
  <c r="K945" i="7"/>
  <c r="N945" i="7"/>
  <c r="Q945" i="7"/>
  <c r="L945" i="7"/>
  <c r="M946" i="7"/>
  <c r="I947" i="7"/>
  <c r="H946" i="7"/>
  <c r="N946" i="7"/>
  <c r="Q946" i="7"/>
  <c r="J946" i="7"/>
  <c r="K946" i="7"/>
  <c r="L946" i="7"/>
  <c r="L947" i="7"/>
  <c r="I948" i="7"/>
  <c r="J947" i="7"/>
  <c r="K947" i="7"/>
  <c r="M947" i="7"/>
  <c r="H947" i="7"/>
  <c r="N947" i="7"/>
  <c r="Q947" i="7"/>
  <c r="I949" i="7"/>
  <c r="L948" i="7"/>
  <c r="M948" i="7"/>
  <c r="J948" i="7"/>
  <c r="K948" i="7"/>
  <c r="H948" i="7"/>
  <c r="N948" i="7"/>
  <c r="Q948" i="7"/>
  <c r="H949" i="7"/>
  <c r="L949" i="7"/>
  <c r="J949" i="7"/>
  <c r="K949" i="7"/>
  <c r="M949" i="7"/>
  <c r="I950" i="7"/>
  <c r="N949" i="7"/>
  <c r="Q949" i="7"/>
  <c r="M950" i="7"/>
  <c r="I951" i="7"/>
  <c r="J950" i="7"/>
  <c r="K950" i="7"/>
  <c r="L950" i="7"/>
  <c r="H950" i="7"/>
  <c r="N950" i="7"/>
  <c r="Q950" i="7"/>
  <c r="M951" i="7"/>
  <c r="H951" i="7"/>
  <c r="J951" i="7"/>
  <c r="K951" i="7"/>
  <c r="L951" i="7"/>
  <c r="I952" i="7"/>
  <c r="N951" i="7"/>
  <c r="Q951" i="7"/>
  <c r="I953" i="7"/>
  <c r="L952" i="7"/>
  <c r="N952" i="7"/>
  <c r="Q952" i="7"/>
  <c r="J952" i="7"/>
  <c r="K952" i="7"/>
  <c r="M952" i="7"/>
  <c r="H952" i="7"/>
  <c r="H953" i="7"/>
  <c r="J953" i="7"/>
  <c r="K953" i="7"/>
  <c r="L953" i="7"/>
  <c r="M953" i="7"/>
  <c r="I954" i="7"/>
  <c r="N953" i="7"/>
  <c r="Q953" i="7"/>
  <c r="I955" i="7"/>
  <c r="H954" i="7"/>
  <c r="M954" i="7"/>
  <c r="N954" i="7"/>
  <c r="Q954" i="7"/>
  <c r="L954" i="7"/>
  <c r="J954" i="7"/>
  <c r="K954" i="7"/>
  <c r="M955" i="7"/>
  <c r="H955" i="7"/>
  <c r="N955" i="7"/>
  <c r="Q955" i="7"/>
  <c r="L955" i="7"/>
  <c r="J955" i="7"/>
  <c r="K955" i="7"/>
  <c r="I956" i="7"/>
  <c r="J956" i="7"/>
  <c r="K956" i="7"/>
  <c r="M956" i="7"/>
  <c r="H956" i="7"/>
  <c r="N956" i="7"/>
  <c r="Q956" i="7"/>
  <c r="L956" i="7"/>
  <c r="I957" i="7"/>
  <c r="I958" i="7"/>
  <c r="L957" i="7"/>
  <c r="M957" i="7"/>
  <c r="J957" i="7"/>
  <c r="K957" i="7"/>
  <c r="N957" i="7"/>
  <c r="Q957" i="7"/>
  <c r="H957" i="7"/>
  <c r="M958" i="7"/>
  <c r="H958" i="7"/>
  <c r="I959" i="7"/>
  <c r="L958" i="7"/>
  <c r="J958" i="7"/>
  <c r="K958" i="7"/>
  <c r="N958" i="7"/>
  <c r="Q958" i="7"/>
  <c r="I960" i="7"/>
  <c r="H959" i="7"/>
  <c r="J959" i="7"/>
  <c r="K959" i="7"/>
  <c r="L959" i="7"/>
  <c r="M959" i="7"/>
  <c r="N959" i="7"/>
  <c r="Q959" i="7"/>
  <c r="I961" i="7"/>
  <c r="L960" i="7"/>
  <c r="N960" i="7"/>
  <c r="Q960" i="7"/>
  <c r="J960" i="7"/>
  <c r="K960" i="7"/>
  <c r="H960" i="7"/>
  <c r="M960" i="7"/>
  <c r="I962" i="7"/>
  <c r="M961" i="7"/>
  <c r="L961" i="7"/>
  <c r="J961" i="7"/>
  <c r="K961" i="7"/>
  <c r="H961" i="7"/>
  <c r="N961" i="7"/>
  <c r="Q961" i="7"/>
  <c r="N962" i="7"/>
  <c r="Q962" i="7"/>
  <c r="M962" i="7"/>
  <c r="H962" i="7"/>
  <c r="L962" i="7"/>
  <c r="J962" i="7"/>
  <c r="K962" i="7"/>
  <c r="I963" i="7"/>
  <c r="N963" i="7"/>
  <c r="Q963" i="7"/>
  <c r="M963" i="7"/>
  <c r="H963" i="7"/>
  <c r="J963" i="7"/>
  <c r="K963" i="7"/>
  <c r="L963" i="7"/>
  <c r="I964" i="7"/>
  <c r="N964" i="7"/>
  <c r="Q964" i="7"/>
  <c r="H964" i="7"/>
  <c r="I965" i="7"/>
  <c r="L964" i="7"/>
  <c r="M964" i="7"/>
  <c r="J964" i="7"/>
  <c r="K964" i="7"/>
  <c r="M965" i="7"/>
  <c r="H965" i="7"/>
  <c r="J965" i="7"/>
  <c r="K965" i="7"/>
  <c r="N965" i="7"/>
  <c r="Q965" i="7"/>
  <c r="I966" i="7"/>
  <c r="L965" i="7"/>
  <c r="N966" i="7"/>
  <c r="Q966" i="7"/>
  <c r="H966" i="7"/>
  <c r="I967" i="7"/>
  <c r="J966" i="7"/>
  <c r="K966" i="7"/>
  <c r="M966" i="7"/>
  <c r="L966" i="7"/>
  <c r="M967" i="7"/>
  <c r="H967" i="7"/>
  <c r="I968" i="7"/>
  <c r="L967" i="7"/>
  <c r="N967" i="7"/>
  <c r="Q967" i="7"/>
  <c r="J967" i="7"/>
  <c r="K967" i="7"/>
  <c r="L968" i="7"/>
  <c r="H968" i="7"/>
  <c r="I969" i="7"/>
  <c r="N968" i="7"/>
  <c r="Q968" i="7"/>
  <c r="M968" i="7"/>
  <c r="J968" i="7"/>
  <c r="K968" i="7"/>
  <c r="I970" i="7"/>
  <c r="H969" i="7"/>
  <c r="M969" i="7"/>
  <c r="J969" i="7"/>
  <c r="K969" i="7"/>
  <c r="L969" i="7"/>
  <c r="N969" i="7"/>
  <c r="Q969" i="7"/>
  <c r="N970" i="7"/>
  <c r="Q970" i="7"/>
  <c r="J970" i="7"/>
  <c r="K970" i="7"/>
  <c r="M970" i="7"/>
  <c r="H970" i="7"/>
  <c r="I971" i="7"/>
  <c r="L970" i="7"/>
  <c r="I972" i="7"/>
  <c r="H971" i="7"/>
  <c r="J971" i="7"/>
  <c r="K971" i="7"/>
  <c r="L971" i="7"/>
  <c r="N971" i="7"/>
  <c r="Q971" i="7"/>
  <c r="M971" i="7"/>
  <c r="I973" i="7"/>
  <c r="J972" i="7"/>
  <c r="K972" i="7"/>
  <c r="H972" i="7"/>
  <c r="M972" i="7"/>
  <c r="L972" i="7"/>
  <c r="N972" i="7"/>
  <c r="Q972" i="7"/>
  <c r="H973" i="7"/>
  <c r="J973" i="7"/>
  <c r="K973" i="7"/>
  <c r="L973" i="7"/>
  <c r="N973" i="7"/>
  <c r="Q973" i="7"/>
  <c r="M973" i="7"/>
  <c r="L8" i="7"/>
  <c r="M8" i="7" l="1"/>
  <c r="L9" i="7"/>
  <c r="M9" i="7" s="1"/>
  <c r="O973" i="7" l="1"/>
  <c r="R973" i="7"/>
  <c r="S973" i="7"/>
  <c r="T973" i="7" l="1"/>
  <c r="S972" i="7"/>
  <c r="V973" i="7"/>
  <c r="AB973" i="7" s="1"/>
  <c r="AC973" i="7" s="1"/>
  <c r="R972" i="7"/>
  <c r="U973" i="7"/>
  <c r="Z973" i="7" s="1"/>
  <c r="AA973" i="7" s="1"/>
  <c r="P973" i="7"/>
  <c r="W973" i="7" s="1"/>
  <c r="O972" i="7"/>
  <c r="AD973" i="7" l="1"/>
  <c r="P972" i="7"/>
  <c r="W972" i="7" s="1"/>
  <c r="O971" i="7"/>
  <c r="X973" i="7"/>
  <c r="U972" i="7"/>
  <c r="Z972" i="7" s="1"/>
  <c r="AA972" i="7" s="1"/>
  <c r="T972" i="7"/>
  <c r="R971" i="7"/>
  <c r="V972" i="7"/>
  <c r="AB972" i="7" s="1"/>
  <c r="AC972" i="7" s="1"/>
  <c r="S971" i="7"/>
  <c r="AD972" i="7" l="1"/>
  <c r="S970" i="7"/>
  <c r="V971" i="7"/>
  <c r="AB971" i="7" s="1"/>
  <c r="AC971" i="7" s="1"/>
  <c r="R970" i="7"/>
  <c r="U971" i="7"/>
  <c r="Z971" i="7" s="1"/>
  <c r="AA971" i="7" s="1"/>
  <c r="T971" i="7"/>
  <c r="P971" i="7"/>
  <c r="W971" i="7" s="1"/>
  <c r="O970" i="7"/>
  <c r="X972" i="7"/>
  <c r="AD971" i="7" l="1"/>
  <c r="S969" i="7"/>
  <c r="V970" i="7"/>
  <c r="AB970" i="7" s="1"/>
  <c r="AC970" i="7" s="1"/>
  <c r="O969" i="7"/>
  <c r="P970" i="7"/>
  <c r="W970" i="7" s="1"/>
  <c r="R969" i="7"/>
  <c r="U970" i="7"/>
  <c r="Z970" i="7" s="1"/>
  <c r="AA970" i="7" s="1"/>
  <c r="T970" i="7"/>
  <c r="X971" i="7"/>
  <c r="AD970" i="7" l="1"/>
  <c r="R968" i="7"/>
  <c r="T969" i="7"/>
  <c r="U969" i="7"/>
  <c r="Z969" i="7" s="1"/>
  <c r="AA969" i="7" s="1"/>
  <c r="X970" i="7"/>
  <c r="S968" i="7"/>
  <c r="V969" i="7"/>
  <c r="AB969" i="7" s="1"/>
  <c r="AC969" i="7" s="1"/>
  <c r="O968" i="7"/>
  <c r="P969" i="7"/>
  <c r="W969" i="7" s="1"/>
  <c r="AD969" i="7" l="1"/>
  <c r="O967" i="7"/>
  <c r="P968" i="7"/>
  <c r="W968" i="7" s="1"/>
  <c r="T968" i="7"/>
  <c r="R967" i="7"/>
  <c r="U968" i="7"/>
  <c r="Z968" i="7" s="1"/>
  <c r="AA968" i="7" s="1"/>
  <c r="V968" i="7"/>
  <c r="AB968" i="7" s="1"/>
  <c r="AC968" i="7" s="1"/>
  <c r="S967" i="7"/>
  <c r="X969" i="7"/>
  <c r="AD968" i="7" l="1"/>
  <c r="T967" i="7"/>
  <c r="U967" i="7"/>
  <c r="Z967" i="7" s="1"/>
  <c r="AA967" i="7" s="1"/>
  <c r="R966" i="7"/>
  <c r="P967" i="7"/>
  <c r="W967" i="7" s="1"/>
  <c r="O966" i="7"/>
  <c r="X968" i="7"/>
  <c r="S966" i="7"/>
  <c r="V967" i="7"/>
  <c r="AB967" i="7" s="1"/>
  <c r="AC967" i="7" s="1"/>
  <c r="AD967" i="7" l="1"/>
  <c r="O965" i="7"/>
  <c r="P966" i="7"/>
  <c r="W966" i="7" s="1"/>
  <c r="X967" i="7"/>
  <c r="R965" i="7"/>
  <c r="U966" i="7"/>
  <c r="Z966" i="7" s="1"/>
  <c r="AA966" i="7" s="1"/>
  <c r="T966" i="7"/>
  <c r="V966" i="7"/>
  <c r="AB966" i="7" s="1"/>
  <c r="AC966" i="7" s="1"/>
  <c r="S965" i="7"/>
  <c r="AD966" i="7" l="1"/>
  <c r="U965" i="7"/>
  <c r="Z965" i="7" s="1"/>
  <c r="AA965" i="7" s="1"/>
  <c r="R964" i="7"/>
  <c r="T965" i="7"/>
  <c r="X966" i="7"/>
  <c r="S964" i="7"/>
  <c r="V965" i="7"/>
  <c r="AB965" i="7" s="1"/>
  <c r="AC965" i="7" s="1"/>
  <c r="P965" i="7"/>
  <c r="W965" i="7" s="1"/>
  <c r="O964" i="7"/>
  <c r="P964" i="7" l="1"/>
  <c r="W964" i="7" s="1"/>
  <c r="O963" i="7"/>
  <c r="X965" i="7"/>
  <c r="T964" i="7"/>
  <c r="R963" i="7"/>
  <c r="U964" i="7"/>
  <c r="Z964" i="7" s="1"/>
  <c r="AA964" i="7" s="1"/>
  <c r="V964" i="7"/>
  <c r="AB964" i="7" s="1"/>
  <c r="AC964" i="7" s="1"/>
  <c r="S963" i="7"/>
  <c r="AD965" i="7"/>
  <c r="AD964" i="7" l="1"/>
  <c r="T963" i="7"/>
  <c r="U963" i="7"/>
  <c r="Z963" i="7" s="1"/>
  <c r="AA963" i="7" s="1"/>
  <c r="R962" i="7"/>
  <c r="V963" i="7"/>
  <c r="AB963" i="7" s="1"/>
  <c r="AC963" i="7" s="1"/>
  <c r="S962" i="7"/>
  <c r="O962" i="7"/>
  <c r="P963" i="7"/>
  <c r="W963" i="7" s="1"/>
  <c r="X964" i="7"/>
  <c r="AD963" i="7" l="1"/>
  <c r="S961" i="7"/>
  <c r="V962" i="7"/>
  <c r="AB962" i="7" s="1"/>
  <c r="AC962" i="7" s="1"/>
  <c r="R961" i="7"/>
  <c r="U962" i="7"/>
  <c r="Z962" i="7" s="1"/>
  <c r="AA962" i="7" s="1"/>
  <c r="T962" i="7"/>
  <c r="X963" i="7"/>
  <c r="O961" i="7"/>
  <c r="P962" i="7"/>
  <c r="W962" i="7" s="1"/>
  <c r="X962" i="7" l="1"/>
  <c r="V961" i="7"/>
  <c r="AB961" i="7" s="1"/>
  <c r="AC961" i="7" s="1"/>
  <c r="S960" i="7"/>
  <c r="AD962" i="7"/>
  <c r="U961" i="7"/>
  <c r="Z961" i="7" s="1"/>
  <c r="AA961" i="7" s="1"/>
  <c r="T961" i="7"/>
  <c r="R960" i="7"/>
  <c r="P961" i="7"/>
  <c r="W961" i="7" s="1"/>
  <c r="O960" i="7"/>
  <c r="O959" i="7" l="1"/>
  <c r="P960" i="7"/>
  <c r="W960" i="7" s="1"/>
  <c r="AD961" i="7"/>
  <c r="V960" i="7"/>
  <c r="AB960" i="7" s="1"/>
  <c r="AC960" i="7" s="1"/>
  <c r="S959" i="7"/>
  <c r="X961" i="7"/>
  <c r="T960" i="7"/>
  <c r="U960" i="7"/>
  <c r="Z960" i="7" s="1"/>
  <c r="AA960" i="7" s="1"/>
  <c r="R959" i="7"/>
  <c r="V959" i="7" l="1"/>
  <c r="AB959" i="7" s="1"/>
  <c r="AC959" i="7" s="1"/>
  <c r="S958" i="7"/>
  <c r="AD960" i="7"/>
  <c r="U959" i="7"/>
  <c r="Z959" i="7" s="1"/>
  <c r="AA959" i="7" s="1"/>
  <c r="R958" i="7"/>
  <c r="T959" i="7"/>
  <c r="X960" i="7"/>
  <c r="P959" i="7"/>
  <c r="W959" i="7" s="1"/>
  <c r="O958" i="7"/>
  <c r="AD959" i="7" l="1"/>
  <c r="P958" i="7"/>
  <c r="W958" i="7" s="1"/>
  <c r="O957" i="7"/>
  <c r="R957" i="7"/>
  <c r="T958" i="7"/>
  <c r="U958" i="7"/>
  <c r="Z958" i="7" s="1"/>
  <c r="AA958" i="7" s="1"/>
  <c r="X959" i="7"/>
  <c r="S957" i="7"/>
  <c r="V958" i="7"/>
  <c r="AB958" i="7" s="1"/>
  <c r="AC958" i="7" s="1"/>
  <c r="AD958" i="7" l="1"/>
  <c r="R956" i="7"/>
  <c r="T957" i="7"/>
  <c r="U957" i="7"/>
  <c r="Z957" i="7" s="1"/>
  <c r="AA957" i="7" s="1"/>
  <c r="P957" i="7"/>
  <c r="W957" i="7" s="1"/>
  <c r="O956" i="7"/>
  <c r="X958" i="7"/>
  <c r="S956" i="7"/>
  <c r="V957" i="7"/>
  <c r="AB957" i="7" s="1"/>
  <c r="AC957" i="7" s="1"/>
  <c r="AD957" i="7" l="1"/>
  <c r="O955" i="7"/>
  <c r="P956" i="7"/>
  <c r="W956" i="7" s="1"/>
  <c r="X957" i="7"/>
  <c r="R955" i="7"/>
  <c r="U956" i="7"/>
  <c r="Z956" i="7" s="1"/>
  <c r="AA956" i="7" s="1"/>
  <c r="T956" i="7"/>
  <c r="S955" i="7"/>
  <c r="V956" i="7"/>
  <c r="AB956" i="7" s="1"/>
  <c r="AC956" i="7" s="1"/>
  <c r="T955" i="7" l="1"/>
  <c r="R954" i="7"/>
  <c r="U955" i="7"/>
  <c r="Z955" i="7" s="1"/>
  <c r="AA955" i="7" s="1"/>
  <c r="X956" i="7"/>
  <c r="P955" i="7"/>
  <c r="W955" i="7" s="1"/>
  <c r="O954" i="7"/>
  <c r="S954" i="7"/>
  <c r="V955" i="7"/>
  <c r="AB955" i="7" s="1"/>
  <c r="AC955" i="7" s="1"/>
  <c r="AD956" i="7"/>
  <c r="O953" i="7" l="1"/>
  <c r="P954" i="7"/>
  <c r="W954" i="7" s="1"/>
  <c r="AD955" i="7"/>
  <c r="X955" i="7"/>
  <c r="S953" i="7"/>
  <c r="V954" i="7"/>
  <c r="AB954" i="7" s="1"/>
  <c r="AC954" i="7" s="1"/>
  <c r="T954" i="7"/>
  <c r="R953" i="7"/>
  <c r="U954" i="7"/>
  <c r="Z954" i="7" s="1"/>
  <c r="AA954" i="7" s="1"/>
  <c r="AD954" i="7" l="1"/>
  <c r="X954" i="7"/>
  <c r="R952" i="7"/>
  <c r="T953" i="7"/>
  <c r="U953" i="7"/>
  <c r="Z953" i="7" s="1"/>
  <c r="AA953" i="7" s="1"/>
  <c r="P953" i="7"/>
  <c r="W953" i="7" s="1"/>
  <c r="O952" i="7"/>
  <c r="V953" i="7"/>
  <c r="AB953" i="7" s="1"/>
  <c r="AC953" i="7" s="1"/>
  <c r="S952" i="7"/>
  <c r="V952" i="7" l="1"/>
  <c r="AB952" i="7" s="1"/>
  <c r="AC952" i="7" s="1"/>
  <c r="S951" i="7"/>
  <c r="AD953" i="7"/>
  <c r="R951" i="7"/>
  <c r="T952" i="7"/>
  <c r="U952" i="7"/>
  <c r="Z952" i="7" s="1"/>
  <c r="AA952" i="7" s="1"/>
  <c r="P952" i="7"/>
  <c r="W952" i="7" s="1"/>
  <c r="O951" i="7"/>
  <c r="X953" i="7"/>
  <c r="AD952" i="7" l="1"/>
  <c r="T951" i="7"/>
  <c r="U951" i="7"/>
  <c r="Z951" i="7" s="1"/>
  <c r="AA951" i="7" s="1"/>
  <c r="R950" i="7"/>
  <c r="S950" i="7"/>
  <c r="V951" i="7"/>
  <c r="AB951" i="7" s="1"/>
  <c r="AC951" i="7" s="1"/>
  <c r="O950" i="7"/>
  <c r="P951" i="7"/>
  <c r="W951" i="7" s="1"/>
  <c r="X952" i="7"/>
  <c r="AD951" i="7" l="1"/>
  <c r="S949" i="7"/>
  <c r="V950" i="7"/>
  <c r="AB950" i="7" s="1"/>
  <c r="AC950" i="7" s="1"/>
  <c r="U950" i="7"/>
  <c r="Z950" i="7" s="1"/>
  <c r="AA950" i="7" s="1"/>
  <c r="R949" i="7"/>
  <c r="T950" i="7"/>
  <c r="X951" i="7"/>
  <c r="O949" i="7"/>
  <c r="P950" i="7"/>
  <c r="W950" i="7" s="1"/>
  <c r="AD950" i="7" l="1"/>
  <c r="R948" i="7"/>
  <c r="U949" i="7"/>
  <c r="Z949" i="7" s="1"/>
  <c r="AA949" i="7" s="1"/>
  <c r="T949" i="7"/>
  <c r="S948" i="7"/>
  <c r="V949" i="7"/>
  <c r="AB949" i="7" s="1"/>
  <c r="AC949" i="7" s="1"/>
  <c r="X950" i="7"/>
  <c r="P949" i="7"/>
  <c r="W949" i="7" s="1"/>
  <c r="O948" i="7"/>
  <c r="AD949" i="7" l="1"/>
  <c r="V948" i="7"/>
  <c r="AB948" i="7" s="1"/>
  <c r="AC948" i="7" s="1"/>
  <c r="S947" i="7"/>
  <c r="T948" i="7"/>
  <c r="R947" i="7"/>
  <c r="U948" i="7"/>
  <c r="Z948" i="7" s="1"/>
  <c r="AA948" i="7" s="1"/>
  <c r="O947" i="7"/>
  <c r="P948" i="7"/>
  <c r="W948" i="7" s="1"/>
  <c r="X949" i="7"/>
  <c r="AD948" i="7" l="1"/>
  <c r="R946" i="7"/>
  <c r="T947" i="7"/>
  <c r="U947" i="7"/>
  <c r="Z947" i="7" s="1"/>
  <c r="AA947" i="7" s="1"/>
  <c r="V947" i="7"/>
  <c r="AB947" i="7" s="1"/>
  <c r="AC947" i="7" s="1"/>
  <c r="S946" i="7"/>
  <c r="X948" i="7"/>
  <c r="O946" i="7"/>
  <c r="P947" i="7"/>
  <c r="W947" i="7" s="1"/>
  <c r="AD947" i="7" l="1"/>
  <c r="S945" i="7"/>
  <c r="V946" i="7"/>
  <c r="AB946" i="7" s="1"/>
  <c r="AC946" i="7" s="1"/>
  <c r="P946" i="7"/>
  <c r="W946" i="7" s="1"/>
  <c r="O945" i="7"/>
  <c r="X947" i="7"/>
  <c r="U946" i="7"/>
  <c r="Z946" i="7" s="1"/>
  <c r="AA946" i="7" s="1"/>
  <c r="T946" i="7"/>
  <c r="R945" i="7"/>
  <c r="AD946" i="7" l="1"/>
  <c r="X946" i="7"/>
  <c r="V945" i="7"/>
  <c r="AB945" i="7" s="1"/>
  <c r="AC945" i="7" s="1"/>
  <c r="S944" i="7"/>
  <c r="P945" i="7"/>
  <c r="W945" i="7" s="1"/>
  <c r="O944" i="7"/>
  <c r="U945" i="7"/>
  <c r="Z945" i="7" s="1"/>
  <c r="AA945" i="7" s="1"/>
  <c r="R944" i="7"/>
  <c r="T945" i="7"/>
  <c r="AD945" i="7" l="1"/>
  <c r="S943" i="7"/>
  <c r="V944" i="7"/>
  <c r="AB944" i="7" s="1"/>
  <c r="AC944" i="7" s="1"/>
  <c r="R943" i="7"/>
  <c r="U944" i="7"/>
  <c r="Z944" i="7" s="1"/>
  <c r="AA944" i="7" s="1"/>
  <c r="T944" i="7"/>
  <c r="O943" i="7"/>
  <c r="P944" i="7"/>
  <c r="W944" i="7" s="1"/>
  <c r="X945" i="7"/>
  <c r="AD944" i="7" l="1"/>
  <c r="S942" i="7"/>
  <c r="V943" i="7"/>
  <c r="AB943" i="7" s="1"/>
  <c r="AC943" i="7" s="1"/>
  <c r="X944" i="7"/>
  <c r="U943" i="7"/>
  <c r="Z943" i="7" s="1"/>
  <c r="AA943" i="7" s="1"/>
  <c r="T943" i="7"/>
  <c r="R942" i="7"/>
  <c r="P943" i="7"/>
  <c r="W943" i="7" s="1"/>
  <c r="O942" i="7"/>
  <c r="AD943" i="7" l="1"/>
  <c r="S941" i="7"/>
  <c r="V942" i="7"/>
  <c r="AB942" i="7" s="1"/>
  <c r="AC942" i="7" s="1"/>
  <c r="R941" i="7"/>
  <c r="U942" i="7"/>
  <c r="Z942" i="7" s="1"/>
  <c r="AA942" i="7" s="1"/>
  <c r="T942" i="7"/>
  <c r="P942" i="7"/>
  <c r="W942" i="7" s="1"/>
  <c r="O941" i="7"/>
  <c r="X943" i="7"/>
  <c r="AD942" i="7" l="1"/>
  <c r="V941" i="7"/>
  <c r="AB941" i="7" s="1"/>
  <c r="AC941" i="7" s="1"/>
  <c r="S940" i="7"/>
  <c r="R940" i="7"/>
  <c r="U941" i="7"/>
  <c r="Z941" i="7" s="1"/>
  <c r="AA941" i="7" s="1"/>
  <c r="T941" i="7"/>
  <c r="P941" i="7"/>
  <c r="W941" i="7" s="1"/>
  <c r="O940" i="7"/>
  <c r="X942" i="7"/>
  <c r="AD941" i="7" l="1"/>
  <c r="V940" i="7"/>
  <c r="AB940" i="7" s="1"/>
  <c r="AC940" i="7" s="1"/>
  <c r="S939" i="7"/>
  <c r="O939" i="7"/>
  <c r="P940" i="7"/>
  <c r="W940" i="7" s="1"/>
  <c r="U940" i="7"/>
  <c r="Z940" i="7" s="1"/>
  <c r="AA940" i="7" s="1"/>
  <c r="R939" i="7"/>
  <c r="T940" i="7"/>
  <c r="X941" i="7"/>
  <c r="AD940" i="7" l="1"/>
  <c r="V939" i="7"/>
  <c r="AB939" i="7" s="1"/>
  <c r="AC939" i="7" s="1"/>
  <c r="S938" i="7"/>
  <c r="P939" i="7"/>
  <c r="W939" i="7" s="1"/>
  <c r="O938" i="7"/>
  <c r="X940" i="7"/>
  <c r="U939" i="7"/>
  <c r="Z939" i="7" s="1"/>
  <c r="AA939" i="7" s="1"/>
  <c r="R938" i="7"/>
  <c r="T939" i="7"/>
  <c r="AD939" i="7" l="1"/>
  <c r="P938" i="7"/>
  <c r="W938" i="7" s="1"/>
  <c r="O937" i="7"/>
  <c r="X939" i="7"/>
  <c r="S937" i="7"/>
  <c r="V938" i="7"/>
  <c r="AB938" i="7" s="1"/>
  <c r="AC938" i="7" s="1"/>
  <c r="T938" i="7"/>
  <c r="U938" i="7"/>
  <c r="Z938" i="7" s="1"/>
  <c r="AA938" i="7" s="1"/>
  <c r="R937" i="7"/>
  <c r="AD938" i="7" l="1"/>
  <c r="P937" i="7"/>
  <c r="W937" i="7" s="1"/>
  <c r="O936" i="7"/>
  <c r="X938" i="7"/>
  <c r="R936" i="7"/>
  <c r="U937" i="7"/>
  <c r="Z937" i="7" s="1"/>
  <c r="AA937" i="7" s="1"/>
  <c r="T937" i="7"/>
  <c r="S936" i="7"/>
  <c r="V937" i="7"/>
  <c r="AB937" i="7" s="1"/>
  <c r="AC937" i="7" s="1"/>
  <c r="AD937" i="7" l="1"/>
  <c r="P936" i="7"/>
  <c r="W936" i="7" s="1"/>
  <c r="O935" i="7"/>
  <c r="V936" i="7"/>
  <c r="AB936" i="7" s="1"/>
  <c r="AC936" i="7" s="1"/>
  <c r="S935" i="7"/>
  <c r="X937" i="7"/>
  <c r="U936" i="7"/>
  <c r="Z936" i="7" s="1"/>
  <c r="AA936" i="7" s="1"/>
  <c r="R935" i="7"/>
  <c r="T936" i="7"/>
  <c r="AD936" i="7" l="1"/>
  <c r="S934" i="7"/>
  <c r="V935" i="7"/>
  <c r="AB935" i="7" s="1"/>
  <c r="AC935" i="7" s="1"/>
  <c r="X936" i="7"/>
  <c r="T935" i="7"/>
  <c r="R934" i="7"/>
  <c r="U935" i="7"/>
  <c r="Z935" i="7" s="1"/>
  <c r="AA935" i="7" s="1"/>
  <c r="O934" i="7"/>
  <c r="P935" i="7"/>
  <c r="W935" i="7" s="1"/>
  <c r="AD935" i="7" l="1"/>
  <c r="S933" i="7"/>
  <c r="V934" i="7"/>
  <c r="AB934" i="7" s="1"/>
  <c r="AC934" i="7" s="1"/>
  <c r="X935" i="7"/>
  <c r="O933" i="7"/>
  <c r="P934" i="7"/>
  <c r="W934" i="7" s="1"/>
  <c r="U934" i="7"/>
  <c r="Z934" i="7" s="1"/>
  <c r="AA934" i="7" s="1"/>
  <c r="R933" i="7"/>
  <c r="T934" i="7"/>
  <c r="AD934" i="7" l="1"/>
  <c r="S932" i="7"/>
  <c r="V933" i="7"/>
  <c r="AB933" i="7" s="1"/>
  <c r="AC933" i="7" s="1"/>
  <c r="X934" i="7"/>
  <c r="T933" i="7"/>
  <c r="U933" i="7"/>
  <c r="Z933" i="7" s="1"/>
  <c r="AA933" i="7" s="1"/>
  <c r="R932" i="7"/>
  <c r="O932" i="7"/>
  <c r="P933" i="7"/>
  <c r="W933" i="7" s="1"/>
  <c r="AD933" i="7" l="1"/>
  <c r="O931" i="7"/>
  <c r="P932" i="7"/>
  <c r="W932" i="7" s="1"/>
  <c r="S931" i="7"/>
  <c r="V932" i="7"/>
  <c r="AB932" i="7" s="1"/>
  <c r="AC932" i="7" s="1"/>
  <c r="X933" i="7"/>
  <c r="R931" i="7"/>
  <c r="T932" i="7"/>
  <c r="U932" i="7"/>
  <c r="Z932" i="7" s="1"/>
  <c r="AA932" i="7" s="1"/>
  <c r="AD932" i="7" l="1"/>
  <c r="P931" i="7"/>
  <c r="W931" i="7" s="1"/>
  <c r="O930" i="7"/>
  <c r="S930" i="7"/>
  <c r="V931" i="7"/>
  <c r="AB931" i="7" s="1"/>
  <c r="AC931" i="7" s="1"/>
  <c r="X932" i="7"/>
  <c r="U931" i="7"/>
  <c r="Z931" i="7" s="1"/>
  <c r="AA931" i="7" s="1"/>
  <c r="R930" i="7"/>
  <c r="T931" i="7"/>
  <c r="AD931" i="7" l="1"/>
  <c r="O929" i="7"/>
  <c r="P930" i="7"/>
  <c r="W930" i="7" s="1"/>
  <c r="T930" i="7"/>
  <c r="R929" i="7"/>
  <c r="U930" i="7"/>
  <c r="Z930" i="7" s="1"/>
  <c r="AA930" i="7" s="1"/>
  <c r="X931" i="7"/>
  <c r="V930" i="7"/>
  <c r="AB930" i="7" s="1"/>
  <c r="AC930" i="7" s="1"/>
  <c r="S929" i="7"/>
  <c r="AD930" i="7" l="1"/>
  <c r="U929" i="7"/>
  <c r="Z929" i="7" s="1"/>
  <c r="AA929" i="7" s="1"/>
  <c r="T929" i="7"/>
  <c r="R928" i="7"/>
  <c r="O928" i="7"/>
  <c r="P929" i="7"/>
  <c r="W929" i="7" s="1"/>
  <c r="V929" i="7"/>
  <c r="AB929" i="7" s="1"/>
  <c r="AC929" i="7" s="1"/>
  <c r="S928" i="7"/>
  <c r="X930" i="7"/>
  <c r="AD929" i="7" l="1"/>
  <c r="X929" i="7"/>
  <c r="P928" i="7"/>
  <c r="W928" i="7" s="1"/>
  <c r="O927" i="7"/>
  <c r="S927" i="7"/>
  <c r="V928" i="7"/>
  <c r="AB928" i="7" s="1"/>
  <c r="AC928" i="7" s="1"/>
  <c r="U928" i="7"/>
  <c r="Z928" i="7" s="1"/>
  <c r="AA928" i="7" s="1"/>
  <c r="T928" i="7"/>
  <c r="R927" i="7"/>
  <c r="AD928" i="7" l="1"/>
  <c r="O926" i="7"/>
  <c r="P927" i="7"/>
  <c r="W927" i="7" s="1"/>
  <c r="U927" i="7"/>
  <c r="Z927" i="7" s="1"/>
  <c r="AA927" i="7" s="1"/>
  <c r="R926" i="7"/>
  <c r="T927" i="7"/>
  <c r="X928" i="7"/>
  <c r="S926" i="7"/>
  <c r="V927" i="7"/>
  <c r="AB927" i="7" s="1"/>
  <c r="AC927" i="7" s="1"/>
  <c r="AD927" i="7" l="1"/>
  <c r="P926" i="7"/>
  <c r="W926" i="7" s="1"/>
  <c r="O925" i="7"/>
  <c r="V926" i="7"/>
  <c r="AB926" i="7" s="1"/>
  <c r="AC926" i="7" s="1"/>
  <c r="S925" i="7"/>
  <c r="U926" i="7"/>
  <c r="Z926" i="7" s="1"/>
  <c r="AA926" i="7" s="1"/>
  <c r="T926" i="7"/>
  <c r="R925" i="7"/>
  <c r="X927" i="7"/>
  <c r="AD926" i="7" l="1"/>
  <c r="O924" i="7"/>
  <c r="P925" i="7"/>
  <c r="W925" i="7" s="1"/>
  <c r="U925" i="7"/>
  <c r="Z925" i="7" s="1"/>
  <c r="AA925" i="7" s="1"/>
  <c r="T925" i="7"/>
  <c r="R924" i="7"/>
  <c r="S924" i="7"/>
  <c r="V925" i="7"/>
  <c r="AB925" i="7" s="1"/>
  <c r="AC925" i="7" s="1"/>
  <c r="X926" i="7"/>
  <c r="AD925" i="7" l="1"/>
  <c r="X925" i="7"/>
  <c r="O923" i="7"/>
  <c r="P924" i="7"/>
  <c r="W924" i="7" s="1"/>
  <c r="R923" i="7"/>
  <c r="T924" i="7"/>
  <c r="U924" i="7"/>
  <c r="Z924" i="7" s="1"/>
  <c r="AA924" i="7" s="1"/>
  <c r="S923" i="7"/>
  <c r="V924" i="7"/>
  <c r="AB924" i="7" s="1"/>
  <c r="AC924" i="7" s="1"/>
  <c r="AD924" i="7" l="1"/>
  <c r="O922" i="7"/>
  <c r="P923" i="7"/>
  <c r="W923" i="7" s="1"/>
  <c r="V923" i="7"/>
  <c r="AB923" i="7" s="1"/>
  <c r="AC923" i="7" s="1"/>
  <c r="S922" i="7"/>
  <c r="X924" i="7"/>
  <c r="U923" i="7"/>
  <c r="Z923" i="7" s="1"/>
  <c r="AA923" i="7" s="1"/>
  <c r="R922" i="7"/>
  <c r="T923" i="7"/>
  <c r="AD923" i="7" l="1"/>
  <c r="S921" i="7"/>
  <c r="V922" i="7"/>
  <c r="AB922" i="7" s="1"/>
  <c r="AC922" i="7" s="1"/>
  <c r="R921" i="7"/>
  <c r="U922" i="7"/>
  <c r="Z922" i="7" s="1"/>
  <c r="AA922" i="7" s="1"/>
  <c r="T922" i="7"/>
  <c r="X923" i="7"/>
  <c r="P922" i="7"/>
  <c r="W922" i="7" s="1"/>
  <c r="O921" i="7"/>
  <c r="AD922" i="7" l="1"/>
  <c r="T921" i="7"/>
  <c r="R920" i="7"/>
  <c r="U921" i="7"/>
  <c r="Z921" i="7" s="1"/>
  <c r="AA921" i="7" s="1"/>
  <c r="V921" i="7"/>
  <c r="AB921" i="7" s="1"/>
  <c r="AC921" i="7" s="1"/>
  <c r="S920" i="7"/>
  <c r="P921" i="7"/>
  <c r="W921" i="7" s="1"/>
  <c r="O920" i="7"/>
  <c r="X922" i="7"/>
  <c r="AD921" i="7" l="1"/>
  <c r="S919" i="7"/>
  <c r="V920" i="7"/>
  <c r="AB920" i="7" s="1"/>
  <c r="AC920" i="7" s="1"/>
  <c r="U920" i="7"/>
  <c r="Z920" i="7" s="1"/>
  <c r="AA920" i="7" s="1"/>
  <c r="R919" i="7"/>
  <c r="T920" i="7"/>
  <c r="P920" i="7"/>
  <c r="W920" i="7" s="1"/>
  <c r="O919" i="7"/>
  <c r="X921" i="7"/>
  <c r="AD920" i="7" l="1"/>
  <c r="T919" i="7"/>
  <c r="U919" i="7"/>
  <c r="Z919" i="7" s="1"/>
  <c r="AA919" i="7" s="1"/>
  <c r="R918" i="7"/>
  <c r="S918" i="7"/>
  <c r="V919" i="7"/>
  <c r="AB919" i="7" s="1"/>
  <c r="AC919" i="7" s="1"/>
  <c r="P919" i="7"/>
  <c r="W919" i="7" s="1"/>
  <c r="O918" i="7"/>
  <c r="X920" i="7"/>
  <c r="AD919" i="7" l="1"/>
  <c r="R917" i="7"/>
  <c r="U918" i="7"/>
  <c r="Z918" i="7" s="1"/>
  <c r="AA918" i="7" s="1"/>
  <c r="T918" i="7"/>
  <c r="V918" i="7"/>
  <c r="AB918" i="7" s="1"/>
  <c r="AC918" i="7" s="1"/>
  <c r="S917" i="7"/>
  <c r="O917" i="7"/>
  <c r="P918" i="7"/>
  <c r="W918" i="7" s="1"/>
  <c r="X919" i="7"/>
  <c r="AD918" i="7" l="1"/>
  <c r="S916" i="7"/>
  <c r="V917" i="7"/>
  <c r="AB917" i="7" s="1"/>
  <c r="AC917" i="7" s="1"/>
  <c r="T917" i="7"/>
  <c r="U917" i="7"/>
  <c r="Z917" i="7" s="1"/>
  <c r="AA917" i="7" s="1"/>
  <c r="R916" i="7"/>
  <c r="X918" i="7"/>
  <c r="P917" i="7"/>
  <c r="W917" i="7" s="1"/>
  <c r="O916" i="7"/>
  <c r="AD917" i="7" l="1"/>
  <c r="T916" i="7"/>
  <c r="U916" i="7"/>
  <c r="Z916" i="7" s="1"/>
  <c r="AA916" i="7" s="1"/>
  <c r="R915" i="7"/>
  <c r="S915" i="7"/>
  <c r="V916" i="7"/>
  <c r="AB916" i="7" s="1"/>
  <c r="AC916" i="7" s="1"/>
  <c r="O915" i="7"/>
  <c r="P916" i="7"/>
  <c r="W916" i="7" s="1"/>
  <c r="X917" i="7"/>
  <c r="AD916" i="7" l="1"/>
  <c r="S914" i="7"/>
  <c r="V915" i="7"/>
  <c r="AB915" i="7" s="1"/>
  <c r="AC915" i="7" s="1"/>
  <c r="R914" i="7"/>
  <c r="T915" i="7"/>
  <c r="U915" i="7"/>
  <c r="Z915" i="7" s="1"/>
  <c r="AA915" i="7" s="1"/>
  <c r="X916" i="7"/>
  <c r="O914" i="7"/>
  <c r="P915" i="7"/>
  <c r="W915" i="7" s="1"/>
  <c r="AD915" i="7" l="1"/>
  <c r="X915" i="7"/>
  <c r="P914" i="7"/>
  <c r="W914" i="7" s="1"/>
  <c r="O913" i="7"/>
  <c r="T914" i="7"/>
  <c r="U914" i="7"/>
  <c r="Z914" i="7" s="1"/>
  <c r="AA914" i="7" s="1"/>
  <c r="R913" i="7"/>
  <c r="V914" i="7"/>
  <c r="AB914" i="7" s="1"/>
  <c r="AC914" i="7" s="1"/>
  <c r="S913" i="7"/>
  <c r="AD914" i="7" l="1"/>
  <c r="P913" i="7"/>
  <c r="W913" i="7" s="1"/>
  <c r="O912" i="7"/>
  <c r="X914" i="7"/>
  <c r="S912" i="7"/>
  <c r="V913" i="7"/>
  <c r="AB913" i="7" s="1"/>
  <c r="AC913" i="7" s="1"/>
  <c r="R912" i="7"/>
  <c r="T913" i="7"/>
  <c r="U913" i="7"/>
  <c r="Z913" i="7" s="1"/>
  <c r="AA913" i="7" s="1"/>
  <c r="AD913" i="7" l="1"/>
  <c r="R911" i="7"/>
  <c r="T912" i="7"/>
  <c r="U912" i="7"/>
  <c r="Z912" i="7" s="1"/>
  <c r="AA912" i="7" s="1"/>
  <c r="O911" i="7"/>
  <c r="P912" i="7"/>
  <c r="W912" i="7" s="1"/>
  <c r="X913" i="7"/>
  <c r="S911" i="7"/>
  <c r="V912" i="7"/>
  <c r="AB912" i="7" s="1"/>
  <c r="AC912" i="7" s="1"/>
  <c r="AD912" i="7" l="1"/>
  <c r="X912" i="7"/>
  <c r="V911" i="7"/>
  <c r="AB911" i="7" s="1"/>
  <c r="AC911" i="7" s="1"/>
  <c r="S910" i="7"/>
  <c r="O910" i="7"/>
  <c r="P911" i="7"/>
  <c r="W911" i="7" s="1"/>
  <c r="R910" i="7"/>
  <c r="T911" i="7"/>
  <c r="U911" i="7"/>
  <c r="Z911" i="7" s="1"/>
  <c r="AA911" i="7" s="1"/>
  <c r="AD911" i="7" l="1"/>
  <c r="V910" i="7"/>
  <c r="AB910" i="7" s="1"/>
  <c r="AC910" i="7" s="1"/>
  <c r="S909" i="7"/>
  <c r="U910" i="7"/>
  <c r="Z910" i="7" s="1"/>
  <c r="AA910" i="7" s="1"/>
  <c r="T910" i="7"/>
  <c r="R909" i="7"/>
  <c r="X911" i="7"/>
  <c r="P910" i="7"/>
  <c r="W910" i="7" s="1"/>
  <c r="O909" i="7"/>
  <c r="AD910" i="7" l="1"/>
  <c r="S908" i="7"/>
  <c r="V909" i="7"/>
  <c r="AB909" i="7" s="1"/>
  <c r="AC909" i="7" s="1"/>
  <c r="R908" i="7"/>
  <c r="U909" i="7"/>
  <c r="Z909" i="7" s="1"/>
  <c r="AA909" i="7" s="1"/>
  <c r="T909" i="7"/>
  <c r="P909" i="7"/>
  <c r="W909" i="7" s="1"/>
  <c r="O908" i="7"/>
  <c r="X910" i="7"/>
  <c r="AD909" i="7" l="1"/>
  <c r="V908" i="7"/>
  <c r="AB908" i="7" s="1"/>
  <c r="AC908" i="7" s="1"/>
  <c r="S907" i="7"/>
  <c r="T908" i="7"/>
  <c r="U908" i="7"/>
  <c r="Z908" i="7" s="1"/>
  <c r="AA908" i="7" s="1"/>
  <c r="R907" i="7"/>
  <c r="P908" i="7"/>
  <c r="W908" i="7" s="1"/>
  <c r="O907" i="7"/>
  <c r="X909" i="7"/>
  <c r="AD908" i="7" l="1"/>
  <c r="U907" i="7"/>
  <c r="Z907" i="7" s="1"/>
  <c r="AA907" i="7" s="1"/>
  <c r="R906" i="7"/>
  <c r="T907" i="7"/>
  <c r="S906" i="7"/>
  <c r="V907" i="7"/>
  <c r="AB907" i="7" s="1"/>
  <c r="AC907" i="7" s="1"/>
  <c r="O906" i="7"/>
  <c r="P907" i="7"/>
  <c r="W907" i="7" s="1"/>
  <c r="X908" i="7"/>
  <c r="AD907" i="7" l="1"/>
  <c r="P906" i="7"/>
  <c r="W906" i="7" s="1"/>
  <c r="O905" i="7"/>
  <c r="V906" i="7"/>
  <c r="AB906" i="7" s="1"/>
  <c r="AC906" i="7" s="1"/>
  <c r="S905" i="7"/>
  <c r="X907" i="7"/>
  <c r="R905" i="7"/>
  <c r="U906" i="7"/>
  <c r="Z906" i="7" s="1"/>
  <c r="AA906" i="7" s="1"/>
  <c r="T906" i="7"/>
  <c r="AD906" i="7" l="1"/>
  <c r="V905" i="7"/>
  <c r="AB905" i="7" s="1"/>
  <c r="AC905" i="7" s="1"/>
  <c r="S904" i="7"/>
  <c r="O904" i="7"/>
  <c r="P905" i="7"/>
  <c r="W905" i="7" s="1"/>
  <c r="X906" i="7"/>
  <c r="T905" i="7"/>
  <c r="U905" i="7"/>
  <c r="Z905" i="7" s="1"/>
  <c r="AA905" i="7" s="1"/>
  <c r="R904" i="7"/>
  <c r="AD905" i="7" l="1"/>
  <c r="U904" i="7"/>
  <c r="Z904" i="7" s="1"/>
  <c r="AA904" i="7" s="1"/>
  <c r="R903" i="7"/>
  <c r="T904" i="7"/>
  <c r="X905" i="7"/>
  <c r="P904" i="7"/>
  <c r="W904" i="7" s="1"/>
  <c r="O903" i="7"/>
  <c r="V904" i="7"/>
  <c r="AB904" i="7" s="1"/>
  <c r="AC904" i="7" s="1"/>
  <c r="S903" i="7"/>
  <c r="AD904" i="7" l="1"/>
  <c r="V903" i="7"/>
  <c r="AB903" i="7" s="1"/>
  <c r="AC903" i="7" s="1"/>
  <c r="S902" i="7"/>
  <c r="R902" i="7"/>
  <c r="T903" i="7"/>
  <c r="U903" i="7"/>
  <c r="Z903" i="7" s="1"/>
  <c r="AA903" i="7" s="1"/>
  <c r="O902" i="7"/>
  <c r="P903" i="7"/>
  <c r="W903" i="7" s="1"/>
  <c r="X904" i="7"/>
  <c r="AD903" i="7" l="1"/>
  <c r="S901" i="7"/>
  <c r="V902" i="7"/>
  <c r="AB902" i="7" s="1"/>
  <c r="AC902" i="7" s="1"/>
  <c r="T902" i="7"/>
  <c r="U902" i="7"/>
  <c r="Z902" i="7" s="1"/>
  <c r="AA902" i="7" s="1"/>
  <c r="R901" i="7"/>
  <c r="X903" i="7"/>
  <c r="P902" i="7"/>
  <c r="W902" i="7" s="1"/>
  <c r="O901" i="7"/>
  <c r="AD902" i="7" l="1"/>
  <c r="X902" i="7"/>
  <c r="U901" i="7"/>
  <c r="Z901" i="7" s="1"/>
  <c r="AA901" i="7" s="1"/>
  <c r="T901" i="7"/>
  <c r="R900" i="7"/>
  <c r="P901" i="7"/>
  <c r="W901" i="7" s="1"/>
  <c r="O900" i="7"/>
  <c r="V901" i="7"/>
  <c r="AB901" i="7" s="1"/>
  <c r="AC901" i="7" s="1"/>
  <c r="S900" i="7"/>
  <c r="AD901" i="7" l="1"/>
  <c r="S899" i="7"/>
  <c r="V900" i="7"/>
  <c r="AB900" i="7" s="1"/>
  <c r="AC900" i="7" s="1"/>
  <c r="O899" i="7"/>
  <c r="P900" i="7"/>
  <c r="W900" i="7" s="1"/>
  <c r="X901" i="7"/>
  <c r="R899" i="7"/>
  <c r="T900" i="7"/>
  <c r="U900" i="7"/>
  <c r="Z900" i="7" s="1"/>
  <c r="AA900" i="7" s="1"/>
  <c r="AD900" i="7" l="1"/>
  <c r="X900" i="7"/>
  <c r="S898" i="7"/>
  <c r="V899" i="7"/>
  <c r="AB899" i="7" s="1"/>
  <c r="AC899" i="7" s="1"/>
  <c r="P899" i="7"/>
  <c r="W899" i="7" s="1"/>
  <c r="O898" i="7"/>
  <c r="R898" i="7"/>
  <c r="U899" i="7"/>
  <c r="Z899" i="7" s="1"/>
  <c r="AA899" i="7" s="1"/>
  <c r="T899" i="7"/>
  <c r="AD899" i="7" l="1"/>
  <c r="S897" i="7"/>
  <c r="V898" i="7"/>
  <c r="AB898" i="7" s="1"/>
  <c r="AC898" i="7" s="1"/>
  <c r="R897" i="7"/>
  <c r="T898" i="7"/>
  <c r="U898" i="7"/>
  <c r="Z898" i="7" s="1"/>
  <c r="AA898" i="7" s="1"/>
  <c r="O897" i="7"/>
  <c r="P898" i="7"/>
  <c r="W898" i="7" s="1"/>
  <c r="X899" i="7"/>
  <c r="AD898" i="7" l="1"/>
  <c r="T897" i="7"/>
  <c r="U897" i="7"/>
  <c r="Z897" i="7" s="1"/>
  <c r="AA897" i="7" s="1"/>
  <c r="R896" i="7"/>
  <c r="X898" i="7"/>
  <c r="V897" i="7"/>
  <c r="AB897" i="7" s="1"/>
  <c r="AC897" i="7" s="1"/>
  <c r="S896" i="7"/>
  <c r="O896" i="7"/>
  <c r="P897" i="7"/>
  <c r="W897" i="7" s="1"/>
  <c r="AD897" i="7" l="1"/>
  <c r="X897" i="7"/>
  <c r="R895" i="7"/>
  <c r="T896" i="7"/>
  <c r="U896" i="7"/>
  <c r="Z896" i="7" s="1"/>
  <c r="AA896" i="7" s="1"/>
  <c r="O895" i="7"/>
  <c r="P896" i="7"/>
  <c r="W896" i="7" s="1"/>
  <c r="S895" i="7"/>
  <c r="V896" i="7"/>
  <c r="AB896" i="7" s="1"/>
  <c r="AC896" i="7" s="1"/>
  <c r="AD896" i="7" l="1"/>
  <c r="U895" i="7"/>
  <c r="Z895" i="7" s="1"/>
  <c r="AA895" i="7" s="1"/>
  <c r="T895" i="7"/>
  <c r="R894" i="7"/>
  <c r="O894" i="7"/>
  <c r="P895" i="7"/>
  <c r="W895" i="7" s="1"/>
  <c r="S894" i="7"/>
  <c r="V895" i="7"/>
  <c r="AB895" i="7" s="1"/>
  <c r="AC895" i="7" s="1"/>
  <c r="X896" i="7"/>
  <c r="AD895" i="7" l="1"/>
  <c r="X895" i="7"/>
  <c r="O893" i="7"/>
  <c r="P894" i="7"/>
  <c r="W894" i="7" s="1"/>
  <c r="R893" i="7"/>
  <c r="U894" i="7"/>
  <c r="Z894" i="7" s="1"/>
  <c r="AA894" i="7" s="1"/>
  <c r="T894" i="7"/>
  <c r="S893" i="7"/>
  <c r="V894" i="7"/>
  <c r="AB894" i="7" s="1"/>
  <c r="AC894" i="7" s="1"/>
  <c r="U893" i="7" l="1"/>
  <c r="Z893" i="7" s="1"/>
  <c r="T893" i="7"/>
  <c r="R892" i="7"/>
  <c r="O892" i="7"/>
  <c r="P893" i="7"/>
  <c r="W893" i="7" s="1"/>
  <c r="X894" i="7"/>
  <c r="S892" i="7"/>
  <c r="V893" i="7"/>
  <c r="AB893" i="7" s="1"/>
  <c r="AC893" i="7" s="1"/>
  <c r="AD894" i="7"/>
  <c r="AA893" i="7"/>
  <c r="X893" i="7" l="1"/>
  <c r="T892" i="7"/>
  <c r="R891" i="7"/>
  <c r="U892" i="7"/>
  <c r="Z892" i="7" s="1"/>
  <c r="AA892" i="7" s="1"/>
  <c r="P892" i="7"/>
  <c r="W892" i="7" s="1"/>
  <c r="O891" i="7"/>
  <c r="AD893" i="7"/>
  <c r="S891" i="7"/>
  <c r="V892" i="7"/>
  <c r="AB892" i="7" s="1"/>
  <c r="AC892" i="7" s="1"/>
  <c r="AD892" i="7" l="1"/>
  <c r="R890" i="7"/>
  <c r="U891" i="7"/>
  <c r="Z891" i="7" s="1"/>
  <c r="AA891" i="7" s="1"/>
  <c r="T891" i="7"/>
  <c r="X892" i="7"/>
  <c r="V891" i="7"/>
  <c r="AB891" i="7" s="1"/>
  <c r="AC891" i="7" s="1"/>
  <c r="S890" i="7"/>
  <c r="O890" i="7"/>
  <c r="P891" i="7"/>
  <c r="W891" i="7" s="1"/>
  <c r="AD891" i="7" l="1"/>
  <c r="U890" i="7"/>
  <c r="Z890" i="7" s="1"/>
  <c r="AA890" i="7" s="1"/>
  <c r="T890" i="7"/>
  <c r="R889" i="7"/>
  <c r="O889" i="7"/>
  <c r="P890" i="7"/>
  <c r="W890" i="7" s="1"/>
  <c r="X891" i="7"/>
  <c r="V890" i="7"/>
  <c r="AB890" i="7" s="1"/>
  <c r="AC890" i="7" s="1"/>
  <c r="S889" i="7"/>
  <c r="AD890" i="7" l="1"/>
  <c r="X890" i="7"/>
  <c r="P889" i="7"/>
  <c r="W889" i="7" s="1"/>
  <c r="O888" i="7"/>
  <c r="U889" i="7"/>
  <c r="Z889" i="7" s="1"/>
  <c r="AA889" i="7" s="1"/>
  <c r="T889" i="7"/>
  <c r="R888" i="7"/>
  <c r="V889" i="7"/>
  <c r="AB889" i="7" s="1"/>
  <c r="AC889" i="7" s="1"/>
  <c r="S888" i="7"/>
  <c r="S887" i="7" l="1"/>
  <c r="V888" i="7"/>
  <c r="AB888" i="7" s="1"/>
  <c r="AC888" i="7" s="1"/>
  <c r="AD889" i="7"/>
  <c r="X889" i="7"/>
  <c r="O887" i="7"/>
  <c r="P888" i="7"/>
  <c r="W888" i="7" s="1"/>
  <c r="T888" i="7"/>
  <c r="R887" i="7"/>
  <c r="U888" i="7"/>
  <c r="Z888" i="7" s="1"/>
  <c r="AA888" i="7" s="1"/>
  <c r="AD888" i="7" l="1"/>
  <c r="S886" i="7"/>
  <c r="V887" i="7"/>
  <c r="AB887" i="7" s="1"/>
  <c r="AC887" i="7" s="1"/>
  <c r="T887" i="7"/>
  <c r="U887" i="7"/>
  <c r="Z887" i="7" s="1"/>
  <c r="AA887" i="7" s="1"/>
  <c r="R886" i="7"/>
  <c r="X888" i="7"/>
  <c r="P887" i="7"/>
  <c r="W887" i="7" s="1"/>
  <c r="O886" i="7"/>
  <c r="AD887" i="7" l="1"/>
  <c r="R885" i="7"/>
  <c r="U886" i="7"/>
  <c r="Z886" i="7" s="1"/>
  <c r="AA886" i="7" s="1"/>
  <c r="T886" i="7"/>
  <c r="V886" i="7"/>
  <c r="AB886" i="7" s="1"/>
  <c r="AC886" i="7" s="1"/>
  <c r="S885" i="7"/>
  <c r="P886" i="7"/>
  <c r="W886" i="7" s="1"/>
  <c r="O885" i="7"/>
  <c r="X887" i="7"/>
  <c r="AD886" i="7" l="1"/>
  <c r="T885" i="7"/>
  <c r="U885" i="7"/>
  <c r="Z885" i="7" s="1"/>
  <c r="AA885" i="7" s="1"/>
  <c r="R884" i="7"/>
  <c r="V885" i="7"/>
  <c r="AB885" i="7" s="1"/>
  <c r="AC885" i="7" s="1"/>
  <c r="S884" i="7"/>
  <c r="P885" i="7"/>
  <c r="W885" i="7" s="1"/>
  <c r="O884" i="7"/>
  <c r="X886" i="7"/>
  <c r="AD885" i="7" l="1"/>
  <c r="S883" i="7"/>
  <c r="V884" i="7"/>
  <c r="AB884" i="7" s="1"/>
  <c r="AC884" i="7" s="1"/>
  <c r="P884" i="7"/>
  <c r="W884" i="7" s="1"/>
  <c r="O883" i="7"/>
  <c r="U884" i="7"/>
  <c r="Z884" i="7" s="1"/>
  <c r="AA884" i="7" s="1"/>
  <c r="T884" i="7"/>
  <c r="R883" i="7"/>
  <c r="X885" i="7"/>
  <c r="AD884" i="7" l="1"/>
  <c r="V883" i="7"/>
  <c r="AB883" i="7" s="1"/>
  <c r="AC883" i="7" s="1"/>
  <c r="S882" i="7"/>
  <c r="O882" i="7"/>
  <c r="P883" i="7"/>
  <c r="W883" i="7" s="1"/>
  <c r="X884" i="7"/>
  <c r="T883" i="7"/>
  <c r="U883" i="7"/>
  <c r="Z883" i="7" s="1"/>
  <c r="AA883" i="7" s="1"/>
  <c r="R882" i="7"/>
  <c r="AD883" i="7" l="1"/>
  <c r="O881" i="7"/>
  <c r="P882" i="7"/>
  <c r="W882" i="7" s="1"/>
  <c r="V882" i="7"/>
  <c r="AB882" i="7" s="1"/>
  <c r="AC882" i="7" s="1"/>
  <c r="S881" i="7"/>
  <c r="X883" i="7"/>
  <c r="T882" i="7"/>
  <c r="R881" i="7"/>
  <c r="U882" i="7"/>
  <c r="Z882" i="7" s="1"/>
  <c r="AA882" i="7" s="1"/>
  <c r="AD882" i="7" l="1"/>
  <c r="R880" i="7"/>
  <c r="U881" i="7"/>
  <c r="Z881" i="7" s="1"/>
  <c r="AA881" i="7" s="1"/>
  <c r="T881" i="7"/>
  <c r="V881" i="7"/>
  <c r="AB881" i="7" s="1"/>
  <c r="AC881" i="7" s="1"/>
  <c r="S880" i="7"/>
  <c r="X882" i="7"/>
  <c r="P881" i="7"/>
  <c r="W881" i="7" s="1"/>
  <c r="O880" i="7"/>
  <c r="AD881" i="7" l="1"/>
  <c r="V880" i="7"/>
  <c r="AB880" i="7" s="1"/>
  <c r="AC880" i="7" s="1"/>
  <c r="S879" i="7"/>
  <c r="T880" i="7"/>
  <c r="R879" i="7"/>
  <c r="U880" i="7"/>
  <c r="Z880" i="7" s="1"/>
  <c r="AA880" i="7" s="1"/>
  <c r="O879" i="7"/>
  <c r="P880" i="7"/>
  <c r="W880" i="7" s="1"/>
  <c r="X881" i="7"/>
  <c r="AD880" i="7" l="1"/>
  <c r="U879" i="7"/>
  <c r="Z879" i="7" s="1"/>
  <c r="AA879" i="7" s="1"/>
  <c r="T879" i="7"/>
  <c r="R878" i="7"/>
  <c r="S878" i="7"/>
  <c r="V879" i="7"/>
  <c r="AB879" i="7" s="1"/>
  <c r="AC879" i="7" s="1"/>
  <c r="X880" i="7"/>
  <c r="O878" i="7"/>
  <c r="P879" i="7"/>
  <c r="W879" i="7" s="1"/>
  <c r="AD879" i="7" l="1"/>
  <c r="S877" i="7"/>
  <c r="V878" i="7"/>
  <c r="AB878" i="7" s="1"/>
  <c r="AC878" i="7" s="1"/>
  <c r="T878" i="7"/>
  <c r="U878" i="7"/>
  <c r="Z878" i="7" s="1"/>
  <c r="AA878" i="7" s="1"/>
  <c r="R877" i="7"/>
  <c r="X879" i="7"/>
  <c r="P878" i="7"/>
  <c r="W878" i="7" s="1"/>
  <c r="O877" i="7"/>
  <c r="AD878" i="7" l="1"/>
  <c r="U877" i="7"/>
  <c r="Z877" i="7" s="1"/>
  <c r="AA877" i="7" s="1"/>
  <c r="R876" i="7"/>
  <c r="T877" i="7"/>
  <c r="O876" i="7"/>
  <c r="P877" i="7"/>
  <c r="W877" i="7" s="1"/>
  <c r="X878" i="7"/>
  <c r="S876" i="7"/>
  <c r="V877" i="7"/>
  <c r="AB877" i="7" s="1"/>
  <c r="AC877" i="7" s="1"/>
  <c r="AD877" i="7" l="1"/>
  <c r="X877" i="7"/>
  <c r="P876" i="7"/>
  <c r="W876" i="7" s="1"/>
  <c r="O875" i="7"/>
  <c r="U876" i="7"/>
  <c r="Z876" i="7" s="1"/>
  <c r="AA876" i="7" s="1"/>
  <c r="T876" i="7"/>
  <c r="R875" i="7"/>
  <c r="V876" i="7"/>
  <c r="AB876" i="7" s="1"/>
  <c r="AC876" i="7" s="1"/>
  <c r="S875" i="7"/>
  <c r="AD876" i="7" l="1"/>
  <c r="P875" i="7"/>
  <c r="W875" i="7" s="1"/>
  <c r="O874" i="7"/>
  <c r="V875" i="7"/>
  <c r="AB875" i="7" s="1"/>
  <c r="AC875" i="7" s="1"/>
  <c r="S874" i="7"/>
  <c r="R874" i="7"/>
  <c r="U875" i="7"/>
  <c r="Z875" i="7" s="1"/>
  <c r="AA875" i="7" s="1"/>
  <c r="T875" i="7"/>
  <c r="X876" i="7"/>
  <c r="AD875" i="7" l="1"/>
  <c r="R873" i="7"/>
  <c r="T874" i="7"/>
  <c r="U874" i="7"/>
  <c r="Z874" i="7" s="1"/>
  <c r="AA874" i="7" s="1"/>
  <c r="X875" i="7"/>
  <c r="S873" i="7"/>
  <c r="V874" i="7"/>
  <c r="AB874" i="7" s="1"/>
  <c r="AC874" i="7" s="1"/>
  <c r="P874" i="7"/>
  <c r="W874" i="7" s="1"/>
  <c r="O873" i="7"/>
  <c r="AD874" i="7" l="1"/>
  <c r="T873" i="7"/>
  <c r="U873" i="7"/>
  <c r="Z873" i="7" s="1"/>
  <c r="AA873" i="7" s="1"/>
  <c r="R872" i="7"/>
  <c r="P873" i="7"/>
  <c r="W873" i="7" s="1"/>
  <c r="O872" i="7"/>
  <c r="X874" i="7"/>
  <c r="S872" i="7"/>
  <c r="V873" i="7"/>
  <c r="AB873" i="7" s="1"/>
  <c r="AC873" i="7" s="1"/>
  <c r="AD873" i="7" l="1"/>
  <c r="P872" i="7"/>
  <c r="W872" i="7" s="1"/>
  <c r="O871" i="7"/>
  <c r="X873" i="7"/>
  <c r="V872" i="7"/>
  <c r="AB872" i="7" s="1"/>
  <c r="AC872" i="7" s="1"/>
  <c r="S871" i="7"/>
  <c r="T872" i="7"/>
  <c r="R871" i="7"/>
  <c r="U872" i="7"/>
  <c r="Z872" i="7" s="1"/>
  <c r="AA872" i="7" s="1"/>
  <c r="AD872" i="7" l="1"/>
  <c r="R870" i="7"/>
  <c r="T871" i="7"/>
  <c r="U871" i="7"/>
  <c r="Z871" i="7" s="1"/>
  <c r="AA871" i="7" s="1"/>
  <c r="O870" i="7"/>
  <c r="P871" i="7"/>
  <c r="W871" i="7" s="1"/>
  <c r="X872" i="7"/>
  <c r="V871" i="7"/>
  <c r="AB871" i="7" s="1"/>
  <c r="AC871" i="7" s="1"/>
  <c r="S870" i="7"/>
  <c r="AD871" i="7" l="1"/>
  <c r="X871" i="7"/>
  <c r="S869" i="7"/>
  <c r="V870" i="7"/>
  <c r="AB870" i="7" s="1"/>
  <c r="AC870" i="7" s="1"/>
  <c r="R869" i="7"/>
  <c r="T870" i="7"/>
  <c r="U870" i="7"/>
  <c r="Z870" i="7" s="1"/>
  <c r="AA870" i="7" s="1"/>
  <c r="P870" i="7"/>
  <c r="W870" i="7" s="1"/>
  <c r="O869" i="7"/>
  <c r="AD870" i="7" l="1"/>
  <c r="V869" i="7"/>
  <c r="AB869" i="7" s="1"/>
  <c r="AC869" i="7" s="1"/>
  <c r="S868" i="7"/>
  <c r="X870" i="7"/>
  <c r="P869" i="7"/>
  <c r="W869" i="7" s="1"/>
  <c r="O868" i="7"/>
  <c r="T869" i="7"/>
  <c r="U869" i="7"/>
  <c r="Z869" i="7" s="1"/>
  <c r="AA869" i="7" s="1"/>
  <c r="R868" i="7"/>
  <c r="AD869" i="7" l="1"/>
  <c r="V868" i="7"/>
  <c r="AB868" i="7" s="1"/>
  <c r="AC868" i="7" s="1"/>
  <c r="S867" i="7"/>
  <c r="P868" i="7"/>
  <c r="W868" i="7" s="1"/>
  <c r="O867" i="7"/>
  <c r="R867" i="7"/>
  <c r="T868" i="7"/>
  <c r="U868" i="7"/>
  <c r="Z868" i="7" s="1"/>
  <c r="AA868" i="7" s="1"/>
  <c r="X869" i="7"/>
  <c r="AD868" i="7" l="1"/>
  <c r="O866" i="7"/>
  <c r="P867" i="7"/>
  <c r="W867" i="7" s="1"/>
  <c r="X868" i="7"/>
  <c r="U867" i="7"/>
  <c r="Z867" i="7" s="1"/>
  <c r="AA867" i="7" s="1"/>
  <c r="T867" i="7"/>
  <c r="R866" i="7"/>
  <c r="S866" i="7"/>
  <c r="V867" i="7"/>
  <c r="AB867" i="7" s="1"/>
  <c r="AC867" i="7" s="1"/>
  <c r="AD867" i="7" l="1"/>
  <c r="S865" i="7"/>
  <c r="V866" i="7"/>
  <c r="AB866" i="7" s="1"/>
  <c r="AC866" i="7" s="1"/>
  <c r="X867" i="7"/>
  <c r="T866" i="7"/>
  <c r="R865" i="7"/>
  <c r="U866" i="7"/>
  <c r="Z866" i="7" s="1"/>
  <c r="AA866" i="7" s="1"/>
  <c r="O865" i="7"/>
  <c r="P866" i="7"/>
  <c r="W866" i="7" s="1"/>
  <c r="AD866" i="7" l="1"/>
  <c r="V865" i="7"/>
  <c r="AB865" i="7" s="1"/>
  <c r="AC865" i="7" s="1"/>
  <c r="S864" i="7"/>
  <c r="X866" i="7"/>
  <c r="O864" i="7"/>
  <c r="P865" i="7"/>
  <c r="W865" i="7" s="1"/>
  <c r="U865" i="7"/>
  <c r="Z865" i="7" s="1"/>
  <c r="AA865" i="7" s="1"/>
  <c r="T865" i="7"/>
  <c r="R864" i="7"/>
  <c r="AD865" i="7" l="1"/>
  <c r="T864" i="7"/>
  <c r="R863" i="7"/>
  <c r="U864" i="7"/>
  <c r="Z864" i="7" s="1"/>
  <c r="AA864" i="7" s="1"/>
  <c r="S863" i="7"/>
  <c r="V864" i="7"/>
  <c r="AB864" i="7" s="1"/>
  <c r="AC864" i="7" s="1"/>
  <c r="X865" i="7"/>
  <c r="P864" i="7"/>
  <c r="W864" i="7" s="1"/>
  <c r="O863" i="7"/>
  <c r="AD864" i="7" l="1"/>
  <c r="V863" i="7"/>
  <c r="AB863" i="7" s="1"/>
  <c r="AC863" i="7" s="1"/>
  <c r="S862" i="7"/>
  <c r="R862" i="7"/>
  <c r="U863" i="7"/>
  <c r="Z863" i="7" s="1"/>
  <c r="AA863" i="7" s="1"/>
  <c r="T863" i="7"/>
  <c r="O862" i="7"/>
  <c r="P863" i="7"/>
  <c r="W863" i="7" s="1"/>
  <c r="X864" i="7"/>
  <c r="AD863" i="7" l="1"/>
  <c r="T862" i="7"/>
  <c r="R861" i="7"/>
  <c r="U862" i="7"/>
  <c r="Z862" i="7" s="1"/>
  <c r="AA862" i="7" s="1"/>
  <c r="X863" i="7"/>
  <c r="S861" i="7"/>
  <c r="V862" i="7"/>
  <c r="AB862" i="7" s="1"/>
  <c r="AC862" i="7" s="1"/>
  <c r="O861" i="7"/>
  <c r="P862" i="7"/>
  <c r="W862" i="7" s="1"/>
  <c r="AD862" i="7" l="1"/>
  <c r="X862" i="7"/>
  <c r="P861" i="7"/>
  <c r="W861" i="7" s="1"/>
  <c r="O860" i="7"/>
  <c r="T861" i="7"/>
  <c r="U861" i="7"/>
  <c r="Z861" i="7" s="1"/>
  <c r="AA861" i="7" s="1"/>
  <c r="R860" i="7"/>
  <c r="V861" i="7"/>
  <c r="AB861" i="7" s="1"/>
  <c r="AC861" i="7" s="1"/>
  <c r="S860" i="7"/>
  <c r="AD861" i="7" l="1"/>
  <c r="S859" i="7"/>
  <c r="V860" i="7"/>
  <c r="AB860" i="7" s="1"/>
  <c r="AC860" i="7" s="1"/>
  <c r="O859" i="7"/>
  <c r="P860" i="7"/>
  <c r="W860" i="7" s="1"/>
  <c r="X861" i="7"/>
  <c r="U860" i="7"/>
  <c r="Z860" i="7" s="1"/>
  <c r="AA860" i="7" s="1"/>
  <c r="R859" i="7"/>
  <c r="T860" i="7"/>
  <c r="AD860" i="7" l="1"/>
  <c r="X860" i="7"/>
  <c r="S858" i="7"/>
  <c r="V859" i="7"/>
  <c r="AB859" i="7" s="1"/>
  <c r="AC859" i="7" s="1"/>
  <c r="O858" i="7"/>
  <c r="P859" i="7"/>
  <c r="W859" i="7" s="1"/>
  <c r="U859" i="7"/>
  <c r="Z859" i="7" s="1"/>
  <c r="AA859" i="7" s="1"/>
  <c r="T859" i="7"/>
  <c r="R858" i="7"/>
  <c r="AD859" i="7" l="1"/>
  <c r="S857" i="7"/>
  <c r="V858" i="7"/>
  <c r="AB858" i="7" s="1"/>
  <c r="AC858" i="7" s="1"/>
  <c r="R857" i="7"/>
  <c r="U858" i="7"/>
  <c r="Z858" i="7" s="1"/>
  <c r="AA858" i="7" s="1"/>
  <c r="T858" i="7"/>
  <c r="X859" i="7"/>
  <c r="P858" i="7"/>
  <c r="W858" i="7" s="1"/>
  <c r="O857" i="7"/>
  <c r="AD858" i="7" l="1"/>
  <c r="P857" i="7"/>
  <c r="W857" i="7" s="1"/>
  <c r="O856" i="7"/>
  <c r="T857" i="7"/>
  <c r="R856" i="7"/>
  <c r="U857" i="7"/>
  <c r="Z857" i="7" s="1"/>
  <c r="AA857" i="7" s="1"/>
  <c r="X858" i="7"/>
  <c r="V857" i="7"/>
  <c r="AB857" i="7" s="1"/>
  <c r="AC857" i="7" s="1"/>
  <c r="S856" i="7"/>
  <c r="AD857" i="7" l="1"/>
  <c r="U856" i="7"/>
  <c r="Z856" i="7" s="1"/>
  <c r="AA856" i="7" s="1"/>
  <c r="T856" i="7"/>
  <c r="R855" i="7"/>
  <c r="X857" i="7"/>
  <c r="V856" i="7"/>
  <c r="AB856" i="7" s="1"/>
  <c r="AC856" i="7" s="1"/>
  <c r="S855" i="7"/>
  <c r="O855" i="7"/>
  <c r="P856" i="7"/>
  <c r="W856" i="7" s="1"/>
  <c r="AD856" i="7" l="1"/>
  <c r="R854" i="7"/>
  <c r="U855" i="7"/>
  <c r="Z855" i="7" s="1"/>
  <c r="AA855" i="7" s="1"/>
  <c r="T855" i="7"/>
  <c r="X856" i="7"/>
  <c r="V855" i="7"/>
  <c r="AB855" i="7" s="1"/>
  <c r="AC855" i="7" s="1"/>
  <c r="S854" i="7"/>
  <c r="O854" i="7"/>
  <c r="P855" i="7"/>
  <c r="W855" i="7" s="1"/>
  <c r="AD855" i="7" l="1"/>
  <c r="R853" i="7"/>
  <c r="U854" i="7"/>
  <c r="Z854" i="7" s="1"/>
  <c r="AA854" i="7" s="1"/>
  <c r="T854" i="7"/>
  <c r="S853" i="7"/>
  <c r="V854" i="7"/>
  <c r="AB854" i="7" s="1"/>
  <c r="AC854" i="7" s="1"/>
  <c r="X855" i="7"/>
  <c r="O853" i="7"/>
  <c r="P854" i="7"/>
  <c r="W854" i="7" s="1"/>
  <c r="AD854" i="7" l="1"/>
  <c r="V853" i="7"/>
  <c r="AB853" i="7" s="1"/>
  <c r="AC853" i="7" s="1"/>
  <c r="S852" i="7"/>
  <c r="P853" i="7"/>
  <c r="W853" i="7" s="1"/>
  <c r="O852" i="7"/>
  <c r="T853" i="7"/>
  <c r="R852" i="7"/>
  <c r="U853" i="7"/>
  <c r="Z853" i="7" s="1"/>
  <c r="AA853" i="7" s="1"/>
  <c r="X854" i="7"/>
  <c r="AD853" i="7" l="1"/>
  <c r="O851" i="7"/>
  <c r="P852" i="7"/>
  <c r="W852" i="7" s="1"/>
  <c r="X853" i="7"/>
  <c r="S851" i="7"/>
  <c r="V852" i="7"/>
  <c r="AB852" i="7" s="1"/>
  <c r="AC852" i="7" s="1"/>
  <c r="U852" i="7"/>
  <c r="Z852" i="7" s="1"/>
  <c r="AA852" i="7" s="1"/>
  <c r="T852" i="7"/>
  <c r="R851" i="7"/>
  <c r="AD852" i="7" l="1"/>
  <c r="O850" i="7"/>
  <c r="P851" i="7"/>
  <c r="W851" i="7" s="1"/>
  <c r="U851" i="7"/>
  <c r="Z851" i="7" s="1"/>
  <c r="AA851" i="7" s="1"/>
  <c r="R850" i="7"/>
  <c r="T851" i="7"/>
  <c r="X852" i="7"/>
  <c r="V851" i="7"/>
  <c r="AB851" i="7" s="1"/>
  <c r="AC851" i="7" s="1"/>
  <c r="S850" i="7"/>
  <c r="AD851" i="7" l="1"/>
  <c r="T850" i="7"/>
  <c r="R849" i="7"/>
  <c r="U850" i="7"/>
  <c r="Z850" i="7" s="1"/>
  <c r="AA850" i="7" s="1"/>
  <c r="X851" i="7"/>
  <c r="S849" i="7"/>
  <c r="V850" i="7"/>
  <c r="AB850" i="7" s="1"/>
  <c r="AC850" i="7" s="1"/>
  <c r="P850" i="7"/>
  <c r="W850" i="7" s="1"/>
  <c r="O849" i="7"/>
  <c r="AD850" i="7" l="1"/>
  <c r="O848" i="7"/>
  <c r="P849" i="7"/>
  <c r="W849" i="7" s="1"/>
  <c r="U849" i="7"/>
  <c r="Z849" i="7" s="1"/>
  <c r="AA849" i="7" s="1"/>
  <c r="T849" i="7"/>
  <c r="R848" i="7"/>
  <c r="X850" i="7"/>
  <c r="V849" i="7"/>
  <c r="AB849" i="7" s="1"/>
  <c r="AC849" i="7" s="1"/>
  <c r="S848" i="7"/>
  <c r="AD849" i="7" l="1"/>
  <c r="R847" i="7"/>
  <c r="T848" i="7"/>
  <c r="U848" i="7"/>
  <c r="Z848" i="7" s="1"/>
  <c r="AA848" i="7" s="1"/>
  <c r="P848" i="7"/>
  <c r="W848" i="7" s="1"/>
  <c r="O847" i="7"/>
  <c r="X849" i="7"/>
  <c r="V848" i="7"/>
  <c r="AB848" i="7" s="1"/>
  <c r="AC848" i="7" s="1"/>
  <c r="S847" i="7"/>
  <c r="AD848" i="7" l="1"/>
  <c r="P847" i="7"/>
  <c r="W847" i="7" s="1"/>
  <c r="O846" i="7"/>
  <c r="X848" i="7"/>
  <c r="S846" i="7"/>
  <c r="V847" i="7"/>
  <c r="AB847" i="7" s="1"/>
  <c r="AC847" i="7" s="1"/>
  <c r="U847" i="7"/>
  <c r="Z847" i="7" s="1"/>
  <c r="AA847" i="7" s="1"/>
  <c r="R846" i="7"/>
  <c r="T847" i="7"/>
  <c r="AD847" i="7" l="1"/>
  <c r="R845" i="7"/>
  <c r="T846" i="7"/>
  <c r="U846" i="7"/>
  <c r="Z846" i="7" s="1"/>
  <c r="AA846" i="7" s="1"/>
  <c r="P846" i="7"/>
  <c r="W846" i="7" s="1"/>
  <c r="O845" i="7"/>
  <c r="X847" i="7"/>
  <c r="S845" i="7"/>
  <c r="V846" i="7"/>
  <c r="AB846" i="7" s="1"/>
  <c r="AC846" i="7" s="1"/>
  <c r="AD846" i="7" l="1"/>
  <c r="U845" i="7"/>
  <c r="Z845" i="7" s="1"/>
  <c r="AA845" i="7" s="1"/>
  <c r="R844" i="7"/>
  <c r="T845" i="7"/>
  <c r="X846" i="7"/>
  <c r="P845" i="7"/>
  <c r="W845" i="7" s="1"/>
  <c r="O844" i="7"/>
  <c r="V845" i="7"/>
  <c r="AB845" i="7" s="1"/>
  <c r="AC845" i="7" s="1"/>
  <c r="S844" i="7"/>
  <c r="AD845" i="7" l="1"/>
  <c r="O843" i="7"/>
  <c r="P844" i="7"/>
  <c r="W844" i="7" s="1"/>
  <c r="R843" i="7"/>
  <c r="T844" i="7"/>
  <c r="U844" i="7"/>
  <c r="Z844" i="7" s="1"/>
  <c r="AA844" i="7" s="1"/>
  <c r="V844" i="7"/>
  <c r="AB844" i="7" s="1"/>
  <c r="AC844" i="7" s="1"/>
  <c r="S843" i="7"/>
  <c r="X845" i="7"/>
  <c r="AD844" i="7" l="1"/>
  <c r="P843" i="7"/>
  <c r="W843" i="7" s="1"/>
  <c r="O842" i="7"/>
  <c r="X844" i="7"/>
  <c r="R842" i="7"/>
  <c r="T843" i="7"/>
  <c r="U843" i="7"/>
  <c r="Z843" i="7" s="1"/>
  <c r="AA843" i="7" s="1"/>
  <c r="V843" i="7"/>
  <c r="AB843" i="7" s="1"/>
  <c r="AC843" i="7" s="1"/>
  <c r="S842" i="7"/>
  <c r="AD843" i="7" l="1"/>
  <c r="S841" i="7"/>
  <c r="V842" i="7"/>
  <c r="AB842" i="7" s="1"/>
  <c r="AC842" i="7" s="1"/>
  <c r="X843" i="7"/>
  <c r="O841" i="7"/>
  <c r="P842" i="7"/>
  <c r="W842" i="7" s="1"/>
  <c r="R841" i="7"/>
  <c r="T842" i="7"/>
  <c r="U842" i="7"/>
  <c r="Z842" i="7" s="1"/>
  <c r="AA842" i="7" s="1"/>
  <c r="AD842" i="7" l="1"/>
  <c r="S840" i="7"/>
  <c r="V841" i="7"/>
  <c r="AB841" i="7" s="1"/>
  <c r="AC841" i="7" s="1"/>
  <c r="U841" i="7"/>
  <c r="Z841" i="7" s="1"/>
  <c r="AA841" i="7" s="1"/>
  <c r="R840" i="7"/>
  <c r="T841" i="7"/>
  <c r="X842" i="7"/>
  <c r="O840" i="7"/>
  <c r="P841" i="7"/>
  <c r="W841" i="7" s="1"/>
  <c r="AD841" i="7" l="1"/>
  <c r="T840" i="7"/>
  <c r="U840" i="7"/>
  <c r="Z840" i="7" s="1"/>
  <c r="AA840" i="7" s="1"/>
  <c r="R839" i="7"/>
  <c r="V840" i="7"/>
  <c r="AB840" i="7" s="1"/>
  <c r="AC840" i="7" s="1"/>
  <c r="S839" i="7"/>
  <c r="X841" i="7"/>
  <c r="P840" i="7"/>
  <c r="W840" i="7" s="1"/>
  <c r="O839" i="7"/>
  <c r="AD840" i="7" l="1"/>
  <c r="V839" i="7"/>
  <c r="AB839" i="7" s="1"/>
  <c r="AC839" i="7" s="1"/>
  <c r="S838" i="7"/>
  <c r="T839" i="7"/>
  <c r="U839" i="7"/>
  <c r="Z839" i="7" s="1"/>
  <c r="AA839" i="7" s="1"/>
  <c r="R838" i="7"/>
  <c r="O838" i="7"/>
  <c r="P839" i="7"/>
  <c r="W839" i="7" s="1"/>
  <c r="X840" i="7"/>
  <c r="AD839" i="7" l="1"/>
  <c r="R837" i="7"/>
  <c r="U838" i="7"/>
  <c r="Z838" i="7" s="1"/>
  <c r="AA838" i="7" s="1"/>
  <c r="T838" i="7"/>
  <c r="S837" i="7"/>
  <c r="V838" i="7"/>
  <c r="AB838" i="7" s="1"/>
  <c r="AC838" i="7" s="1"/>
  <c r="X839" i="7"/>
  <c r="O837" i="7"/>
  <c r="P838" i="7"/>
  <c r="W838" i="7" s="1"/>
  <c r="AD838" i="7" l="1"/>
  <c r="S836" i="7"/>
  <c r="V837" i="7"/>
  <c r="AB837" i="7" s="1"/>
  <c r="AC837" i="7" s="1"/>
  <c r="X838" i="7"/>
  <c r="O836" i="7"/>
  <c r="P837" i="7"/>
  <c r="W837" i="7" s="1"/>
  <c r="R836" i="7"/>
  <c r="U837" i="7"/>
  <c r="Z837" i="7" s="1"/>
  <c r="AA837" i="7" s="1"/>
  <c r="T837" i="7"/>
  <c r="AD837" i="7" l="1"/>
  <c r="V836" i="7"/>
  <c r="AB836" i="7" s="1"/>
  <c r="AC836" i="7" s="1"/>
  <c r="S835" i="7"/>
  <c r="T836" i="7"/>
  <c r="R835" i="7"/>
  <c r="U836" i="7"/>
  <c r="Z836" i="7" s="1"/>
  <c r="AA836" i="7" s="1"/>
  <c r="X837" i="7"/>
  <c r="O835" i="7"/>
  <c r="P836" i="7"/>
  <c r="W836" i="7" s="1"/>
  <c r="U835" i="7" l="1"/>
  <c r="Z835" i="7" s="1"/>
  <c r="R834" i="7"/>
  <c r="T835" i="7"/>
  <c r="AD836" i="7"/>
  <c r="AA835" i="7"/>
  <c r="X836" i="7"/>
  <c r="O834" i="7"/>
  <c r="P835" i="7"/>
  <c r="W835" i="7" s="1"/>
  <c r="V835" i="7"/>
  <c r="AB835" i="7" s="1"/>
  <c r="AC835" i="7" s="1"/>
  <c r="S834" i="7"/>
  <c r="AD835" i="7" l="1"/>
  <c r="S833" i="7"/>
  <c r="V834" i="7"/>
  <c r="AB834" i="7" s="1"/>
  <c r="AC834" i="7" s="1"/>
  <c r="X835" i="7"/>
  <c r="R833" i="7"/>
  <c r="T834" i="7"/>
  <c r="U834" i="7"/>
  <c r="Z834" i="7" s="1"/>
  <c r="AA834" i="7" s="1"/>
  <c r="O833" i="7"/>
  <c r="P834" i="7"/>
  <c r="W834" i="7" s="1"/>
  <c r="X834" i="7" l="1"/>
  <c r="V833" i="7"/>
  <c r="AB833" i="7" s="1"/>
  <c r="AC833" i="7" s="1"/>
  <c r="S832" i="7"/>
  <c r="O832" i="7"/>
  <c r="P833" i="7"/>
  <c r="W833" i="7" s="1"/>
  <c r="AD834" i="7"/>
  <c r="U833" i="7"/>
  <c r="Z833" i="7" s="1"/>
  <c r="AA833" i="7" s="1"/>
  <c r="T833" i="7"/>
  <c r="R832" i="7"/>
  <c r="AD833" i="7" l="1"/>
  <c r="X833" i="7"/>
  <c r="P832" i="7"/>
  <c r="W832" i="7" s="1"/>
  <c r="O831" i="7"/>
  <c r="S831" i="7"/>
  <c r="V832" i="7"/>
  <c r="AB832" i="7" s="1"/>
  <c r="AC832" i="7" s="1"/>
  <c r="U832" i="7"/>
  <c r="Z832" i="7" s="1"/>
  <c r="AA832" i="7" s="1"/>
  <c r="T832" i="7"/>
  <c r="R831" i="7"/>
  <c r="AD832" i="7" l="1"/>
  <c r="P831" i="7"/>
  <c r="W831" i="7" s="1"/>
  <c r="O830" i="7"/>
  <c r="U831" i="7"/>
  <c r="Z831" i="7" s="1"/>
  <c r="AA831" i="7" s="1"/>
  <c r="T831" i="7"/>
  <c r="R830" i="7"/>
  <c r="X832" i="7"/>
  <c r="V831" i="7"/>
  <c r="AB831" i="7" s="1"/>
  <c r="AC831" i="7" s="1"/>
  <c r="S830" i="7"/>
  <c r="AD831" i="7" l="1"/>
  <c r="U830" i="7"/>
  <c r="Z830" i="7" s="1"/>
  <c r="AA830" i="7" s="1"/>
  <c r="T830" i="7"/>
  <c r="R829" i="7"/>
  <c r="X831" i="7"/>
  <c r="S829" i="7"/>
  <c r="V830" i="7"/>
  <c r="AB830" i="7" s="1"/>
  <c r="AC830" i="7" s="1"/>
  <c r="O829" i="7"/>
  <c r="P830" i="7"/>
  <c r="W830" i="7" s="1"/>
  <c r="AD830" i="7" l="1"/>
  <c r="X830" i="7"/>
  <c r="R828" i="7"/>
  <c r="U829" i="7"/>
  <c r="Z829" i="7" s="1"/>
  <c r="AA829" i="7" s="1"/>
  <c r="T829" i="7"/>
  <c r="P829" i="7"/>
  <c r="W829" i="7" s="1"/>
  <c r="O828" i="7"/>
  <c r="S828" i="7"/>
  <c r="V829" i="7"/>
  <c r="AB829" i="7" s="1"/>
  <c r="AC829" i="7" s="1"/>
  <c r="AD829" i="7" l="1"/>
  <c r="R827" i="7"/>
  <c r="T828" i="7"/>
  <c r="U828" i="7"/>
  <c r="Z828" i="7" s="1"/>
  <c r="AA828" i="7" s="1"/>
  <c r="V828" i="7"/>
  <c r="AB828" i="7" s="1"/>
  <c r="AC828" i="7" s="1"/>
  <c r="S827" i="7"/>
  <c r="O827" i="7"/>
  <c r="P828" i="7"/>
  <c r="W828" i="7" s="1"/>
  <c r="X829" i="7"/>
  <c r="AD828" i="7" l="1"/>
  <c r="S826" i="7"/>
  <c r="V827" i="7"/>
  <c r="AB827" i="7" s="1"/>
  <c r="AC827" i="7" s="1"/>
  <c r="T827" i="7"/>
  <c r="U827" i="7"/>
  <c r="Z827" i="7" s="1"/>
  <c r="AA827" i="7" s="1"/>
  <c r="R826" i="7"/>
  <c r="X828" i="7"/>
  <c r="O826" i="7"/>
  <c r="P827" i="7"/>
  <c r="W827" i="7" s="1"/>
  <c r="AD827" i="7" l="1"/>
  <c r="O825" i="7"/>
  <c r="P826" i="7"/>
  <c r="W826" i="7" s="1"/>
  <c r="X827" i="7"/>
  <c r="U826" i="7"/>
  <c r="Z826" i="7" s="1"/>
  <c r="AA826" i="7" s="1"/>
  <c r="T826" i="7"/>
  <c r="R825" i="7"/>
  <c r="S825" i="7"/>
  <c r="V826" i="7"/>
  <c r="AB826" i="7" s="1"/>
  <c r="AC826" i="7" s="1"/>
  <c r="AD826" i="7" l="1"/>
  <c r="V825" i="7"/>
  <c r="AB825" i="7" s="1"/>
  <c r="AC825" i="7" s="1"/>
  <c r="S824" i="7"/>
  <c r="P825" i="7"/>
  <c r="W825" i="7" s="1"/>
  <c r="O824" i="7"/>
  <c r="X826" i="7"/>
  <c r="T825" i="7"/>
  <c r="U825" i="7"/>
  <c r="Z825" i="7" s="1"/>
  <c r="AA825" i="7" s="1"/>
  <c r="R824" i="7"/>
  <c r="AD825" i="7" l="1"/>
  <c r="X825" i="7"/>
  <c r="T824" i="7"/>
  <c r="U824" i="7"/>
  <c r="Z824" i="7" s="1"/>
  <c r="AA824" i="7" s="1"/>
  <c r="R823" i="7"/>
  <c r="V824" i="7"/>
  <c r="AB824" i="7" s="1"/>
  <c r="AC824" i="7" s="1"/>
  <c r="S823" i="7"/>
  <c r="P824" i="7"/>
  <c r="W824" i="7" s="1"/>
  <c r="O823" i="7"/>
  <c r="AD824" i="7" l="1"/>
  <c r="P823" i="7"/>
  <c r="W823" i="7" s="1"/>
  <c r="O822" i="7"/>
  <c r="X824" i="7"/>
  <c r="S822" i="7"/>
  <c r="V823" i="7"/>
  <c r="AB823" i="7" s="1"/>
  <c r="AC823" i="7" s="1"/>
  <c r="T823" i="7"/>
  <c r="R822" i="7"/>
  <c r="U823" i="7"/>
  <c r="Z823" i="7" s="1"/>
  <c r="AA823" i="7" s="1"/>
  <c r="AD823" i="7" l="1"/>
  <c r="X823" i="7"/>
  <c r="R821" i="7"/>
  <c r="U822" i="7"/>
  <c r="Z822" i="7" s="1"/>
  <c r="AA822" i="7" s="1"/>
  <c r="T822" i="7"/>
  <c r="O821" i="7"/>
  <c r="P822" i="7"/>
  <c r="W822" i="7" s="1"/>
  <c r="S821" i="7"/>
  <c r="V822" i="7"/>
  <c r="AB822" i="7" s="1"/>
  <c r="AC822" i="7" s="1"/>
  <c r="AD822" i="7" l="1"/>
  <c r="U821" i="7"/>
  <c r="Z821" i="7" s="1"/>
  <c r="AA821" i="7" s="1"/>
  <c r="T821" i="7"/>
  <c r="R820" i="7"/>
  <c r="S820" i="7"/>
  <c r="V821" i="7"/>
  <c r="AB821" i="7" s="1"/>
  <c r="AC821" i="7" s="1"/>
  <c r="X822" i="7"/>
  <c r="P821" i="7"/>
  <c r="W821" i="7" s="1"/>
  <c r="O820" i="7"/>
  <c r="AD821" i="7" l="1"/>
  <c r="S819" i="7"/>
  <c r="V820" i="7"/>
  <c r="AB820" i="7" s="1"/>
  <c r="AC820" i="7" s="1"/>
  <c r="R819" i="7"/>
  <c r="U820" i="7"/>
  <c r="Z820" i="7" s="1"/>
  <c r="AA820" i="7" s="1"/>
  <c r="T820" i="7"/>
  <c r="O819" i="7"/>
  <c r="P820" i="7"/>
  <c r="W820" i="7" s="1"/>
  <c r="X821" i="7"/>
  <c r="AD820" i="7" l="1"/>
  <c r="S818" i="7"/>
  <c r="V819" i="7"/>
  <c r="AB819" i="7" s="1"/>
  <c r="AC819" i="7" s="1"/>
  <c r="U819" i="7"/>
  <c r="Z819" i="7" s="1"/>
  <c r="AA819" i="7" s="1"/>
  <c r="T819" i="7"/>
  <c r="R818" i="7"/>
  <c r="X820" i="7"/>
  <c r="P819" i="7"/>
  <c r="W819" i="7" s="1"/>
  <c r="O818" i="7"/>
  <c r="AD819" i="7" l="1"/>
  <c r="T818" i="7"/>
  <c r="R817" i="7"/>
  <c r="U818" i="7"/>
  <c r="Z818" i="7" s="1"/>
  <c r="AA818" i="7" s="1"/>
  <c r="X819" i="7"/>
  <c r="P818" i="7"/>
  <c r="W818" i="7" s="1"/>
  <c r="O817" i="7"/>
  <c r="S817" i="7"/>
  <c r="V818" i="7"/>
  <c r="AB818" i="7" s="1"/>
  <c r="AC818" i="7" s="1"/>
  <c r="AD818" i="7" l="1"/>
  <c r="O816" i="7"/>
  <c r="P817" i="7"/>
  <c r="W817" i="7" s="1"/>
  <c r="S816" i="7"/>
  <c r="V817" i="7"/>
  <c r="AB817" i="7" s="1"/>
  <c r="AC817" i="7" s="1"/>
  <c r="R816" i="7"/>
  <c r="U817" i="7"/>
  <c r="Z817" i="7" s="1"/>
  <c r="AA817" i="7" s="1"/>
  <c r="T817" i="7"/>
  <c r="X818" i="7"/>
  <c r="AD817" i="7" l="1"/>
  <c r="R815" i="7"/>
  <c r="T816" i="7"/>
  <c r="U816" i="7"/>
  <c r="Z816" i="7" s="1"/>
  <c r="AA816" i="7" s="1"/>
  <c r="S815" i="7"/>
  <c r="V816" i="7"/>
  <c r="AB816" i="7" s="1"/>
  <c r="AC816" i="7" s="1"/>
  <c r="P816" i="7"/>
  <c r="W816" i="7" s="1"/>
  <c r="O815" i="7"/>
  <c r="X817" i="7"/>
  <c r="AD816" i="7" l="1"/>
  <c r="V815" i="7"/>
  <c r="AB815" i="7" s="1"/>
  <c r="AC815" i="7" s="1"/>
  <c r="S814" i="7"/>
  <c r="U815" i="7"/>
  <c r="Z815" i="7" s="1"/>
  <c r="AA815" i="7" s="1"/>
  <c r="T815" i="7"/>
  <c r="R814" i="7"/>
  <c r="O814" i="7"/>
  <c r="P815" i="7"/>
  <c r="W815" i="7" s="1"/>
  <c r="X816" i="7"/>
  <c r="AD815" i="7" l="1"/>
  <c r="U814" i="7"/>
  <c r="Z814" i="7" s="1"/>
  <c r="AA814" i="7" s="1"/>
  <c r="T814" i="7"/>
  <c r="R813" i="7"/>
  <c r="X815" i="7"/>
  <c r="V814" i="7"/>
  <c r="AB814" i="7" s="1"/>
  <c r="AC814" i="7" s="1"/>
  <c r="S813" i="7"/>
  <c r="P814" i="7"/>
  <c r="W814" i="7" s="1"/>
  <c r="O813" i="7"/>
  <c r="AD814" i="7" l="1"/>
  <c r="P813" i="7"/>
  <c r="W813" i="7" s="1"/>
  <c r="O812" i="7"/>
  <c r="X814" i="7"/>
  <c r="S812" i="7"/>
  <c r="V813" i="7"/>
  <c r="AB813" i="7" s="1"/>
  <c r="AC813" i="7" s="1"/>
  <c r="T813" i="7"/>
  <c r="R812" i="7"/>
  <c r="U813" i="7"/>
  <c r="Z813" i="7" s="1"/>
  <c r="AA813" i="7" s="1"/>
  <c r="AD813" i="7" l="1"/>
  <c r="S811" i="7"/>
  <c r="V812" i="7"/>
  <c r="AB812" i="7" s="1"/>
  <c r="AC812" i="7" s="1"/>
  <c r="P812" i="7"/>
  <c r="W812" i="7" s="1"/>
  <c r="O811" i="7"/>
  <c r="U812" i="7"/>
  <c r="Z812" i="7" s="1"/>
  <c r="AA812" i="7" s="1"/>
  <c r="T812" i="7"/>
  <c r="R811" i="7"/>
  <c r="X813" i="7"/>
  <c r="AD812" i="7" l="1"/>
  <c r="P811" i="7"/>
  <c r="W811" i="7" s="1"/>
  <c r="O810" i="7"/>
  <c r="S810" i="7"/>
  <c r="V811" i="7"/>
  <c r="AB811" i="7" s="1"/>
  <c r="AC811" i="7" s="1"/>
  <c r="X812" i="7"/>
  <c r="U811" i="7"/>
  <c r="Z811" i="7" s="1"/>
  <c r="AA811" i="7" s="1"/>
  <c r="R810" i="7"/>
  <c r="T811" i="7"/>
  <c r="AD811" i="7" l="1"/>
  <c r="T810" i="7"/>
  <c r="R809" i="7"/>
  <c r="U810" i="7"/>
  <c r="Z810" i="7" s="1"/>
  <c r="AA810" i="7" s="1"/>
  <c r="O809" i="7"/>
  <c r="P810" i="7"/>
  <c r="W810" i="7" s="1"/>
  <c r="X811" i="7"/>
  <c r="S809" i="7"/>
  <c r="V810" i="7"/>
  <c r="AB810" i="7" s="1"/>
  <c r="AC810" i="7" s="1"/>
  <c r="AD810" i="7" l="1"/>
  <c r="P809" i="7"/>
  <c r="W809" i="7" s="1"/>
  <c r="O808" i="7"/>
  <c r="X810" i="7"/>
  <c r="R808" i="7"/>
  <c r="T809" i="7"/>
  <c r="U809" i="7"/>
  <c r="Z809" i="7" s="1"/>
  <c r="AA809" i="7" s="1"/>
  <c r="S808" i="7"/>
  <c r="V809" i="7"/>
  <c r="AB809" i="7" s="1"/>
  <c r="AC809" i="7" s="1"/>
  <c r="AD809" i="7" l="1"/>
  <c r="S807" i="7"/>
  <c r="V808" i="7"/>
  <c r="AB808" i="7" s="1"/>
  <c r="AC808" i="7" s="1"/>
  <c r="X809" i="7"/>
  <c r="O807" i="7"/>
  <c r="P808" i="7"/>
  <c r="W808" i="7" s="1"/>
  <c r="T808" i="7"/>
  <c r="R807" i="7"/>
  <c r="U808" i="7"/>
  <c r="Z808" i="7" s="1"/>
  <c r="AA808" i="7" s="1"/>
  <c r="AD808" i="7" l="1"/>
  <c r="V807" i="7"/>
  <c r="AB807" i="7" s="1"/>
  <c r="AC807" i="7" s="1"/>
  <c r="S806" i="7"/>
  <c r="T807" i="7"/>
  <c r="R806" i="7"/>
  <c r="U807" i="7"/>
  <c r="Z807" i="7" s="1"/>
  <c r="AA807" i="7" s="1"/>
  <c r="X808" i="7"/>
  <c r="O806" i="7"/>
  <c r="P807" i="7"/>
  <c r="W807" i="7" s="1"/>
  <c r="AD807" i="7" l="1"/>
  <c r="U806" i="7"/>
  <c r="Z806" i="7" s="1"/>
  <c r="AA806" i="7" s="1"/>
  <c r="R805" i="7"/>
  <c r="T806" i="7"/>
  <c r="S805" i="7"/>
  <c r="V806" i="7"/>
  <c r="AB806" i="7" s="1"/>
  <c r="AC806" i="7" s="1"/>
  <c r="X807" i="7"/>
  <c r="O805" i="7"/>
  <c r="P806" i="7"/>
  <c r="W806" i="7" s="1"/>
  <c r="AD806" i="7" l="1"/>
  <c r="P805" i="7"/>
  <c r="W805" i="7" s="1"/>
  <c r="O804" i="7"/>
  <c r="R804" i="7"/>
  <c r="T805" i="7"/>
  <c r="U805" i="7"/>
  <c r="Z805" i="7" s="1"/>
  <c r="AA805" i="7" s="1"/>
  <c r="S804" i="7"/>
  <c r="V805" i="7"/>
  <c r="AB805" i="7" s="1"/>
  <c r="AC805" i="7" s="1"/>
  <c r="X806" i="7"/>
  <c r="AD805" i="7" l="1"/>
  <c r="R803" i="7"/>
  <c r="T804" i="7"/>
  <c r="U804" i="7"/>
  <c r="Z804" i="7" s="1"/>
  <c r="AA804" i="7" s="1"/>
  <c r="P804" i="7"/>
  <c r="W804" i="7" s="1"/>
  <c r="O803" i="7"/>
  <c r="X805" i="7"/>
  <c r="V804" i="7"/>
  <c r="AB804" i="7" s="1"/>
  <c r="AC804" i="7" s="1"/>
  <c r="S803" i="7"/>
  <c r="AD804" i="7" l="1"/>
  <c r="P803" i="7"/>
  <c r="W803" i="7" s="1"/>
  <c r="O802" i="7"/>
  <c r="U803" i="7"/>
  <c r="Z803" i="7" s="1"/>
  <c r="AA803" i="7" s="1"/>
  <c r="T803" i="7"/>
  <c r="R802" i="7"/>
  <c r="X804" i="7"/>
  <c r="S802" i="7"/>
  <c r="V803" i="7"/>
  <c r="AB803" i="7" s="1"/>
  <c r="AC803" i="7" s="1"/>
  <c r="AD803" i="7" l="1"/>
  <c r="X803" i="7"/>
  <c r="P802" i="7"/>
  <c r="W802" i="7" s="1"/>
  <c r="O801" i="7"/>
  <c r="R801" i="7"/>
  <c r="T802" i="7"/>
  <c r="U802" i="7"/>
  <c r="Z802" i="7" s="1"/>
  <c r="AA802" i="7" s="1"/>
  <c r="S801" i="7"/>
  <c r="V802" i="7"/>
  <c r="AB802" i="7" s="1"/>
  <c r="AC802" i="7" s="1"/>
  <c r="AD802" i="7" l="1"/>
  <c r="S800" i="7"/>
  <c r="V801" i="7"/>
  <c r="AB801" i="7" s="1"/>
  <c r="AC801" i="7" s="1"/>
  <c r="X802" i="7"/>
  <c r="P801" i="7"/>
  <c r="W801" i="7" s="1"/>
  <c r="O800" i="7"/>
  <c r="T801" i="7"/>
  <c r="R800" i="7"/>
  <c r="U801" i="7"/>
  <c r="Z801" i="7" s="1"/>
  <c r="AA801" i="7" s="1"/>
  <c r="AD801" i="7" l="1"/>
  <c r="T800" i="7"/>
  <c r="U800" i="7"/>
  <c r="Z800" i="7" s="1"/>
  <c r="AA800" i="7" s="1"/>
  <c r="R799" i="7"/>
  <c r="S799" i="7"/>
  <c r="V800" i="7"/>
  <c r="AB800" i="7" s="1"/>
  <c r="AC800" i="7" s="1"/>
  <c r="O799" i="7"/>
  <c r="P800" i="7"/>
  <c r="W800" i="7" s="1"/>
  <c r="X801" i="7"/>
  <c r="AD800" i="7" l="1"/>
  <c r="S798" i="7"/>
  <c r="V799" i="7"/>
  <c r="AB799" i="7" s="1"/>
  <c r="AC799" i="7" s="1"/>
  <c r="U799" i="7"/>
  <c r="Z799" i="7" s="1"/>
  <c r="AA799" i="7" s="1"/>
  <c r="R798" i="7"/>
  <c r="T799" i="7"/>
  <c r="X800" i="7"/>
  <c r="O798" i="7"/>
  <c r="P799" i="7"/>
  <c r="W799" i="7" s="1"/>
  <c r="AD799" i="7" l="1"/>
  <c r="R797" i="7"/>
  <c r="U798" i="7"/>
  <c r="Z798" i="7" s="1"/>
  <c r="AA798" i="7" s="1"/>
  <c r="T798" i="7"/>
  <c r="S797" i="7"/>
  <c r="V798" i="7"/>
  <c r="AB798" i="7" s="1"/>
  <c r="AC798" i="7" s="1"/>
  <c r="O797" i="7"/>
  <c r="P798" i="7"/>
  <c r="W798" i="7" s="1"/>
  <c r="X799" i="7"/>
  <c r="X798" i="7" l="1"/>
  <c r="P797" i="7"/>
  <c r="W797" i="7" s="1"/>
  <c r="O796" i="7"/>
  <c r="S796" i="7"/>
  <c r="V797" i="7"/>
  <c r="AB797" i="7" s="1"/>
  <c r="AC797" i="7" s="1"/>
  <c r="T797" i="7"/>
  <c r="R796" i="7"/>
  <c r="U797" i="7"/>
  <c r="Z797" i="7" s="1"/>
  <c r="AA797" i="7" s="1"/>
  <c r="AD798" i="7"/>
  <c r="X797" i="7" l="1"/>
  <c r="S795" i="7"/>
  <c r="V796" i="7"/>
  <c r="AB796" i="7" s="1"/>
  <c r="AC796" i="7" s="1"/>
  <c r="P796" i="7"/>
  <c r="W796" i="7" s="1"/>
  <c r="O795" i="7"/>
  <c r="AD797" i="7"/>
  <c r="T796" i="7"/>
  <c r="R795" i="7"/>
  <c r="U796" i="7"/>
  <c r="Z796" i="7" s="1"/>
  <c r="AA796" i="7" s="1"/>
  <c r="AD796" i="7" l="1"/>
  <c r="X796" i="7"/>
  <c r="P795" i="7"/>
  <c r="W795" i="7" s="1"/>
  <c r="O794" i="7"/>
  <c r="U795" i="7"/>
  <c r="Z795" i="7" s="1"/>
  <c r="AA795" i="7" s="1"/>
  <c r="R794" i="7"/>
  <c r="T795" i="7"/>
  <c r="V795" i="7"/>
  <c r="AB795" i="7" s="1"/>
  <c r="AC795" i="7" s="1"/>
  <c r="S794" i="7"/>
  <c r="X795" i="7" l="1"/>
  <c r="V794" i="7"/>
  <c r="AB794" i="7" s="1"/>
  <c r="AC794" i="7" s="1"/>
  <c r="S793" i="7"/>
  <c r="O793" i="7"/>
  <c r="P794" i="7"/>
  <c r="W794" i="7" s="1"/>
  <c r="AD795" i="7"/>
  <c r="U794" i="7"/>
  <c r="Z794" i="7" s="1"/>
  <c r="AA794" i="7" s="1"/>
  <c r="T794" i="7"/>
  <c r="R793" i="7"/>
  <c r="AD794" i="7" l="1"/>
  <c r="P793" i="7"/>
  <c r="W793" i="7" s="1"/>
  <c r="O792" i="7"/>
  <c r="X794" i="7"/>
  <c r="S792" i="7"/>
  <c r="V793" i="7"/>
  <c r="AB793" i="7" s="1"/>
  <c r="AC793" i="7" s="1"/>
  <c r="T793" i="7"/>
  <c r="U793" i="7"/>
  <c r="Z793" i="7" s="1"/>
  <c r="AA793" i="7" s="1"/>
  <c r="R792" i="7"/>
  <c r="AD793" i="7" l="1"/>
  <c r="T792" i="7"/>
  <c r="R791" i="7"/>
  <c r="U792" i="7"/>
  <c r="Z792" i="7" s="1"/>
  <c r="AA792" i="7" s="1"/>
  <c r="X793" i="7"/>
  <c r="O791" i="7"/>
  <c r="P792" i="7"/>
  <c r="W792" i="7" s="1"/>
  <c r="V792" i="7"/>
  <c r="AB792" i="7" s="1"/>
  <c r="AC792" i="7" s="1"/>
  <c r="S791" i="7"/>
  <c r="AD792" i="7" l="1"/>
  <c r="S790" i="7"/>
  <c r="V791" i="7"/>
  <c r="AB791" i="7" s="1"/>
  <c r="AC791" i="7" s="1"/>
  <c r="R790" i="7"/>
  <c r="U791" i="7"/>
  <c r="Z791" i="7" s="1"/>
  <c r="AA791" i="7" s="1"/>
  <c r="T791" i="7"/>
  <c r="X792" i="7"/>
  <c r="P791" i="7"/>
  <c r="W791" i="7" s="1"/>
  <c r="O790" i="7"/>
  <c r="AD791" i="7" l="1"/>
  <c r="V790" i="7"/>
  <c r="AB790" i="7" s="1"/>
  <c r="AC790" i="7" s="1"/>
  <c r="S789" i="7"/>
  <c r="P790" i="7"/>
  <c r="W790" i="7" s="1"/>
  <c r="O789" i="7"/>
  <c r="R789" i="7"/>
  <c r="T790" i="7"/>
  <c r="U790" i="7"/>
  <c r="Z790" i="7" s="1"/>
  <c r="AA790" i="7" s="1"/>
  <c r="X791" i="7"/>
  <c r="AD790" i="7" l="1"/>
  <c r="T789" i="7"/>
  <c r="R788" i="7"/>
  <c r="U789" i="7"/>
  <c r="Z789" i="7" s="1"/>
  <c r="AA789" i="7" s="1"/>
  <c r="V789" i="7"/>
  <c r="AB789" i="7" s="1"/>
  <c r="AC789" i="7" s="1"/>
  <c r="S788" i="7"/>
  <c r="X790" i="7"/>
  <c r="P789" i="7"/>
  <c r="W789" i="7" s="1"/>
  <c r="O788" i="7"/>
  <c r="AD789" i="7" l="1"/>
  <c r="P788" i="7"/>
  <c r="W788" i="7" s="1"/>
  <c r="O787" i="7"/>
  <c r="V788" i="7"/>
  <c r="AB788" i="7" s="1"/>
  <c r="AC788" i="7" s="1"/>
  <c r="S787" i="7"/>
  <c r="X789" i="7"/>
  <c r="T788" i="7"/>
  <c r="U788" i="7"/>
  <c r="Z788" i="7" s="1"/>
  <c r="AA788" i="7" s="1"/>
  <c r="R787" i="7"/>
  <c r="AD788" i="7" l="1"/>
  <c r="P787" i="7"/>
  <c r="W787" i="7" s="1"/>
  <c r="O786" i="7"/>
  <c r="V787" i="7"/>
  <c r="AB787" i="7" s="1"/>
  <c r="AC787" i="7" s="1"/>
  <c r="S786" i="7"/>
  <c r="X788" i="7"/>
  <c r="T787" i="7"/>
  <c r="R786" i="7"/>
  <c r="U787" i="7"/>
  <c r="Z787" i="7" s="1"/>
  <c r="AA787" i="7" s="1"/>
  <c r="AD787" i="7" l="1"/>
  <c r="O785" i="7"/>
  <c r="P786" i="7"/>
  <c r="W786" i="7" s="1"/>
  <c r="V786" i="7"/>
  <c r="AB786" i="7" s="1"/>
  <c r="AC786" i="7" s="1"/>
  <c r="S785" i="7"/>
  <c r="T786" i="7"/>
  <c r="R785" i="7"/>
  <c r="U786" i="7"/>
  <c r="Z786" i="7" s="1"/>
  <c r="AA786" i="7" s="1"/>
  <c r="X787" i="7"/>
  <c r="AD786" i="7" l="1"/>
  <c r="X786" i="7"/>
  <c r="V785" i="7"/>
  <c r="AB785" i="7" s="1"/>
  <c r="AC785" i="7" s="1"/>
  <c r="S784" i="7"/>
  <c r="O784" i="7"/>
  <c r="P785" i="7"/>
  <c r="W785" i="7" s="1"/>
  <c r="R784" i="7"/>
  <c r="U785" i="7"/>
  <c r="Z785" i="7" s="1"/>
  <c r="AA785" i="7" s="1"/>
  <c r="T785" i="7"/>
  <c r="AD785" i="7" l="1"/>
  <c r="S783" i="7"/>
  <c r="V784" i="7"/>
  <c r="AB784" i="7" s="1"/>
  <c r="AC784" i="7" s="1"/>
  <c r="R783" i="7"/>
  <c r="T784" i="7"/>
  <c r="U784" i="7"/>
  <c r="Z784" i="7" s="1"/>
  <c r="AA784" i="7" s="1"/>
  <c r="X785" i="7"/>
  <c r="P784" i="7"/>
  <c r="W784" i="7" s="1"/>
  <c r="O783" i="7"/>
  <c r="AD784" i="7" l="1"/>
  <c r="V783" i="7"/>
  <c r="AB783" i="7" s="1"/>
  <c r="AC783" i="7" s="1"/>
  <c r="S782" i="7"/>
  <c r="O782" i="7"/>
  <c r="P783" i="7"/>
  <c r="W783" i="7" s="1"/>
  <c r="T783" i="7"/>
  <c r="U783" i="7"/>
  <c r="Z783" i="7" s="1"/>
  <c r="AA783" i="7" s="1"/>
  <c r="R782" i="7"/>
  <c r="X784" i="7"/>
  <c r="AD783" i="7" l="1"/>
  <c r="S781" i="7"/>
  <c r="V782" i="7"/>
  <c r="AB782" i="7" s="1"/>
  <c r="AC782" i="7" s="1"/>
  <c r="X783" i="7"/>
  <c r="R781" i="7"/>
  <c r="T782" i="7"/>
  <c r="U782" i="7"/>
  <c r="Z782" i="7" s="1"/>
  <c r="AA782" i="7" s="1"/>
  <c r="O781" i="7"/>
  <c r="P782" i="7"/>
  <c r="W782" i="7" s="1"/>
  <c r="AD782" i="7" l="1"/>
  <c r="O780" i="7"/>
  <c r="P781" i="7"/>
  <c r="W781" i="7" s="1"/>
  <c r="X782" i="7"/>
  <c r="S780" i="7"/>
  <c r="V781" i="7"/>
  <c r="AB781" i="7" s="1"/>
  <c r="AC781" i="7" s="1"/>
  <c r="T781" i="7"/>
  <c r="R780" i="7"/>
  <c r="U781" i="7"/>
  <c r="Z781" i="7" s="1"/>
  <c r="AA781" i="7" s="1"/>
  <c r="AD781" i="7" l="1"/>
  <c r="T780" i="7"/>
  <c r="R779" i="7"/>
  <c r="U780" i="7"/>
  <c r="Z780" i="7" s="1"/>
  <c r="AA780" i="7" s="1"/>
  <c r="X781" i="7"/>
  <c r="O779" i="7"/>
  <c r="P780" i="7"/>
  <c r="W780" i="7" s="1"/>
  <c r="S779" i="7"/>
  <c r="V780" i="7"/>
  <c r="AB780" i="7" s="1"/>
  <c r="AC780" i="7" s="1"/>
  <c r="AD780" i="7" l="1"/>
  <c r="R778" i="7"/>
  <c r="T779" i="7"/>
  <c r="U779" i="7"/>
  <c r="Z779" i="7" s="1"/>
  <c r="AA779" i="7" s="1"/>
  <c r="X780" i="7"/>
  <c r="P779" i="7"/>
  <c r="W779" i="7" s="1"/>
  <c r="O778" i="7"/>
  <c r="S778" i="7"/>
  <c r="V779" i="7"/>
  <c r="AB779" i="7" s="1"/>
  <c r="AC779" i="7" s="1"/>
  <c r="AD779" i="7" l="1"/>
  <c r="R777" i="7"/>
  <c r="T778" i="7"/>
  <c r="U778" i="7"/>
  <c r="Z778" i="7" s="1"/>
  <c r="AA778" i="7" s="1"/>
  <c r="O777" i="7"/>
  <c r="P778" i="7"/>
  <c r="W778" i="7" s="1"/>
  <c r="X779" i="7"/>
  <c r="S777" i="7"/>
  <c r="V778" i="7"/>
  <c r="AB778" i="7" s="1"/>
  <c r="AC778" i="7" s="1"/>
  <c r="AD778" i="7" l="1"/>
  <c r="X778" i="7"/>
  <c r="P777" i="7"/>
  <c r="W777" i="7" s="1"/>
  <c r="O776" i="7"/>
  <c r="T777" i="7"/>
  <c r="R776" i="7"/>
  <c r="U777" i="7"/>
  <c r="Z777" i="7" s="1"/>
  <c r="AA777" i="7" s="1"/>
  <c r="S776" i="7"/>
  <c r="V777" i="7"/>
  <c r="AB777" i="7" s="1"/>
  <c r="AC777" i="7" s="1"/>
  <c r="AD777" i="7" l="1"/>
  <c r="O775" i="7"/>
  <c r="P776" i="7"/>
  <c r="W776" i="7" s="1"/>
  <c r="S775" i="7"/>
  <c r="V776" i="7"/>
  <c r="AB776" i="7" s="1"/>
  <c r="AC776" i="7" s="1"/>
  <c r="U776" i="7"/>
  <c r="Z776" i="7" s="1"/>
  <c r="AA776" i="7" s="1"/>
  <c r="T776" i="7"/>
  <c r="R775" i="7"/>
  <c r="X777" i="7"/>
  <c r="AD776" i="7" l="1"/>
  <c r="V775" i="7"/>
  <c r="AB775" i="7" s="1"/>
  <c r="AC775" i="7" s="1"/>
  <c r="S774" i="7"/>
  <c r="X776" i="7"/>
  <c r="R774" i="7"/>
  <c r="T775" i="7"/>
  <c r="U775" i="7"/>
  <c r="Z775" i="7" s="1"/>
  <c r="AA775" i="7" s="1"/>
  <c r="O774" i="7"/>
  <c r="P775" i="7"/>
  <c r="W775" i="7" s="1"/>
  <c r="AD775" i="7" l="1"/>
  <c r="X775" i="7"/>
  <c r="V774" i="7"/>
  <c r="AB774" i="7" s="1"/>
  <c r="AC774" i="7" s="1"/>
  <c r="S773" i="7"/>
  <c r="O773" i="7"/>
  <c r="P774" i="7"/>
  <c r="W774" i="7" s="1"/>
  <c r="R773" i="7"/>
  <c r="U774" i="7"/>
  <c r="Z774" i="7" s="1"/>
  <c r="AA774" i="7" s="1"/>
  <c r="T774" i="7"/>
  <c r="AD774" i="7" l="1"/>
  <c r="R772" i="7"/>
  <c r="T773" i="7"/>
  <c r="U773" i="7"/>
  <c r="Z773" i="7" s="1"/>
  <c r="AA773" i="7" s="1"/>
  <c r="X774" i="7"/>
  <c r="S772" i="7"/>
  <c r="V773" i="7"/>
  <c r="AB773" i="7" s="1"/>
  <c r="AC773" i="7" s="1"/>
  <c r="O772" i="7"/>
  <c r="P773" i="7"/>
  <c r="W773" i="7" s="1"/>
  <c r="AD773" i="7" l="1"/>
  <c r="T772" i="7"/>
  <c r="R771" i="7"/>
  <c r="U772" i="7"/>
  <c r="Z772" i="7" s="1"/>
  <c r="AA772" i="7" s="1"/>
  <c r="O771" i="7"/>
  <c r="P772" i="7"/>
  <c r="W772" i="7" s="1"/>
  <c r="X773" i="7"/>
  <c r="V772" i="7"/>
  <c r="AB772" i="7" s="1"/>
  <c r="AC772" i="7" s="1"/>
  <c r="S771" i="7"/>
  <c r="AD772" i="7" l="1"/>
  <c r="S770" i="7"/>
  <c r="V771" i="7"/>
  <c r="AB771" i="7" s="1"/>
  <c r="AC771" i="7" s="1"/>
  <c r="O770" i="7"/>
  <c r="P771" i="7"/>
  <c r="W771" i="7" s="1"/>
  <c r="X772" i="7"/>
  <c r="T771" i="7"/>
  <c r="U771" i="7"/>
  <c r="Z771" i="7" s="1"/>
  <c r="AA771" i="7" s="1"/>
  <c r="R770" i="7"/>
  <c r="AD771" i="7" l="1"/>
  <c r="X771" i="7"/>
  <c r="O769" i="7"/>
  <c r="P770" i="7"/>
  <c r="W770" i="7" s="1"/>
  <c r="R769" i="7"/>
  <c r="U770" i="7"/>
  <c r="Z770" i="7" s="1"/>
  <c r="AA770" i="7" s="1"/>
  <c r="T770" i="7"/>
  <c r="S769" i="7"/>
  <c r="V770" i="7"/>
  <c r="AB770" i="7" s="1"/>
  <c r="AC770" i="7" s="1"/>
  <c r="AD770" i="7" l="1"/>
  <c r="P769" i="7"/>
  <c r="W769" i="7" s="1"/>
  <c r="O768" i="7"/>
  <c r="X770" i="7"/>
  <c r="S768" i="7"/>
  <c r="V769" i="7"/>
  <c r="AB769" i="7" s="1"/>
  <c r="AC769" i="7" s="1"/>
  <c r="R768" i="7"/>
  <c r="T769" i="7"/>
  <c r="U769" i="7"/>
  <c r="Z769" i="7" s="1"/>
  <c r="AA769" i="7" s="1"/>
  <c r="AD769" i="7" l="1"/>
  <c r="S767" i="7"/>
  <c r="V768" i="7"/>
  <c r="AB768" i="7" s="1"/>
  <c r="AC768" i="7" s="1"/>
  <c r="X769" i="7"/>
  <c r="O767" i="7"/>
  <c r="P768" i="7"/>
  <c r="W768" i="7" s="1"/>
  <c r="R767" i="7"/>
  <c r="T768" i="7"/>
  <c r="U768" i="7"/>
  <c r="Z768" i="7" s="1"/>
  <c r="AA768" i="7" s="1"/>
  <c r="AD768" i="7" l="1"/>
  <c r="S766" i="7"/>
  <c r="V767" i="7"/>
  <c r="AB767" i="7" s="1"/>
  <c r="AC767" i="7" s="1"/>
  <c r="T767" i="7"/>
  <c r="R766" i="7"/>
  <c r="U767" i="7"/>
  <c r="Z767" i="7" s="1"/>
  <c r="AA767" i="7" s="1"/>
  <c r="X768" i="7"/>
  <c r="P767" i="7"/>
  <c r="W767" i="7" s="1"/>
  <c r="O766" i="7"/>
  <c r="AD767" i="7" l="1"/>
  <c r="O765" i="7"/>
  <c r="P766" i="7"/>
  <c r="W766" i="7" s="1"/>
  <c r="U766" i="7"/>
  <c r="Z766" i="7" s="1"/>
  <c r="AA766" i="7" s="1"/>
  <c r="R765" i="7"/>
  <c r="T766" i="7"/>
  <c r="X767" i="7"/>
  <c r="S765" i="7"/>
  <c r="V766" i="7"/>
  <c r="AB766" i="7" s="1"/>
  <c r="AC766" i="7" s="1"/>
  <c r="AD766" i="7" l="1"/>
  <c r="T765" i="7"/>
  <c r="U765" i="7"/>
  <c r="Z765" i="7" s="1"/>
  <c r="AA765" i="7" s="1"/>
  <c r="R764" i="7"/>
  <c r="P765" i="7"/>
  <c r="W765" i="7" s="1"/>
  <c r="O764" i="7"/>
  <c r="X766" i="7"/>
  <c r="S764" i="7"/>
  <c r="V765" i="7"/>
  <c r="AB765" i="7" s="1"/>
  <c r="AC765" i="7" s="1"/>
  <c r="AD765" i="7" l="1"/>
  <c r="R763" i="7"/>
  <c r="T764" i="7"/>
  <c r="U764" i="7"/>
  <c r="Z764" i="7" s="1"/>
  <c r="AA764" i="7" s="1"/>
  <c r="O763" i="7"/>
  <c r="P764" i="7"/>
  <c r="W764" i="7" s="1"/>
  <c r="X765" i="7"/>
  <c r="S763" i="7"/>
  <c r="V764" i="7"/>
  <c r="AB764" i="7" s="1"/>
  <c r="AC764" i="7" s="1"/>
  <c r="AD764" i="7" l="1"/>
  <c r="X764" i="7"/>
  <c r="O762" i="7"/>
  <c r="P763" i="7"/>
  <c r="W763" i="7" s="1"/>
  <c r="V763" i="7"/>
  <c r="AB763" i="7" s="1"/>
  <c r="AC763" i="7" s="1"/>
  <c r="S762" i="7"/>
  <c r="R762" i="7"/>
  <c r="T763" i="7"/>
  <c r="U763" i="7"/>
  <c r="Z763" i="7" s="1"/>
  <c r="AA763" i="7" s="1"/>
  <c r="AD763" i="7" l="1"/>
  <c r="X763" i="7"/>
  <c r="O761" i="7"/>
  <c r="P762" i="7"/>
  <c r="W762" i="7" s="1"/>
  <c r="T762" i="7"/>
  <c r="R761" i="7"/>
  <c r="U762" i="7"/>
  <c r="Z762" i="7" s="1"/>
  <c r="AA762" i="7" s="1"/>
  <c r="S761" i="7"/>
  <c r="V762" i="7"/>
  <c r="AB762" i="7" s="1"/>
  <c r="AC762" i="7" s="1"/>
  <c r="AD762" i="7" l="1"/>
  <c r="X762" i="7"/>
  <c r="S760" i="7"/>
  <c r="V761" i="7"/>
  <c r="AB761" i="7" s="1"/>
  <c r="AC761" i="7" s="1"/>
  <c r="O760" i="7"/>
  <c r="P761" i="7"/>
  <c r="W761" i="7" s="1"/>
  <c r="T761" i="7"/>
  <c r="R760" i="7"/>
  <c r="U761" i="7"/>
  <c r="Z761" i="7" s="1"/>
  <c r="AA761" i="7" s="1"/>
  <c r="AD761" i="7" l="1"/>
  <c r="X761" i="7"/>
  <c r="P760" i="7"/>
  <c r="W760" i="7" s="1"/>
  <c r="O759" i="7"/>
  <c r="S759" i="7"/>
  <c r="V760" i="7"/>
  <c r="AB760" i="7" s="1"/>
  <c r="AC760" i="7" s="1"/>
  <c r="R759" i="7"/>
  <c r="U760" i="7"/>
  <c r="Z760" i="7" s="1"/>
  <c r="AA760" i="7" s="1"/>
  <c r="T760" i="7"/>
  <c r="AD760" i="7" l="1"/>
  <c r="O758" i="7"/>
  <c r="P759" i="7"/>
  <c r="W759" i="7" s="1"/>
  <c r="X760" i="7"/>
  <c r="R758" i="7"/>
  <c r="T759" i="7"/>
  <c r="U759" i="7"/>
  <c r="Z759" i="7" s="1"/>
  <c r="AA759" i="7" s="1"/>
  <c r="S758" i="7"/>
  <c r="V759" i="7"/>
  <c r="AB759" i="7" s="1"/>
  <c r="AC759" i="7" s="1"/>
  <c r="AD759" i="7" l="1"/>
  <c r="O757" i="7"/>
  <c r="P758" i="7"/>
  <c r="W758" i="7" s="1"/>
  <c r="S757" i="7"/>
  <c r="V758" i="7"/>
  <c r="AB758" i="7" s="1"/>
  <c r="AC758" i="7" s="1"/>
  <c r="X759" i="7"/>
  <c r="T758" i="7"/>
  <c r="R757" i="7"/>
  <c r="U758" i="7"/>
  <c r="Z758" i="7" s="1"/>
  <c r="AA758" i="7" s="1"/>
  <c r="AD758" i="7" l="1"/>
  <c r="X758" i="7"/>
  <c r="S756" i="7"/>
  <c r="V757" i="7"/>
  <c r="AB757" i="7" s="1"/>
  <c r="AC757" i="7" s="1"/>
  <c r="O756" i="7"/>
  <c r="P757" i="7"/>
  <c r="W757" i="7" s="1"/>
  <c r="U757" i="7"/>
  <c r="Z757" i="7" s="1"/>
  <c r="AA757" i="7" s="1"/>
  <c r="T757" i="7"/>
  <c r="R756" i="7"/>
  <c r="AD757" i="7" l="1"/>
  <c r="S755" i="7"/>
  <c r="V756" i="7"/>
  <c r="AB756" i="7" s="1"/>
  <c r="AC756" i="7" s="1"/>
  <c r="T756" i="7"/>
  <c r="R755" i="7"/>
  <c r="U756" i="7"/>
  <c r="Z756" i="7" s="1"/>
  <c r="AA756" i="7" s="1"/>
  <c r="X757" i="7"/>
  <c r="O755" i="7"/>
  <c r="P756" i="7"/>
  <c r="W756" i="7" s="1"/>
  <c r="AD756" i="7" l="1"/>
  <c r="U755" i="7"/>
  <c r="Z755" i="7" s="1"/>
  <c r="AA755" i="7" s="1"/>
  <c r="R754" i="7"/>
  <c r="T755" i="7"/>
  <c r="S754" i="7"/>
  <c r="V755" i="7"/>
  <c r="AB755" i="7" s="1"/>
  <c r="AC755" i="7" s="1"/>
  <c r="X756" i="7"/>
  <c r="P755" i="7"/>
  <c r="W755" i="7" s="1"/>
  <c r="O754" i="7"/>
  <c r="AD755" i="7" l="1"/>
  <c r="S753" i="7"/>
  <c r="V754" i="7"/>
  <c r="AB754" i="7" s="1"/>
  <c r="AC754" i="7" s="1"/>
  <c r="R753" i="7"/>
  <c r="U754" i="7"/>
  <c r="Z754" i="7" s="1"/>
  <c r="AA754" i="7" s="1"/>
  <c r="T754" i="7"/>
  <c r="O753" i="7"/>
  <c r="P754" i="7"/>
  <c r="W754" i="7" s="1"/>
  <c r="X755" i="7"/>
  <c r="AD754" i="7" l="1"/>
  <c r="S752" i="7"/>
  <c r="V753" i="7"/>
  <c r="AB753" i="7" s="1"/>
  <c r="AC753" i="7" s="1"/>
  <c r="T753" i="7"/>
  <c r="U753" i="7"/>
  <c r="Z753" i="7" s="1"/>
  <c r="AA753" i="7" s="1"/>
  <c r="R752" i="7"/>
  <c r="X754" i="7"/>
  <c r="O752" i="7"/>
  <c r="P753" i="7"/>
  <c r="W753" i="7" s="1"/>
  <c r="AD753" i="7" l="1"/>
  <c r="T752" i="7"/>
  <c r="R751" i="7"/>
  <c r="U752" i="7"/>
  <c r="Z752" i="7" s="1"/>
  <c r="AA752" i="7" s="1"/>
  <c r="V752" i="7"/>
  <c r="AB752" i="7" s="1"/>
  <c r="AC752" i="7" s="1"/>
  <c r="S751" i="7"/>
  <c r="X753" i="7"/>
  <c r="O751" i="7"/>
  <c r="P752" i="7"/>
  <c r="W752" i="7" s="1"/>
  <c r="AD752" i="7" l="1"/>
  <c r="S750" i="7"/>
  <c r="V751" i="7"/>
  <c r="AB751" i="7" s="1"/>
  <c r="AC751" i="7" s="1"/>
  <c r="T751" i="7"/>
  <c r="R750" i="7"/>
  <c r="U751" i="7"/>
  <c r="Z751" i="7" s="1"/>
  <c r="AA751" i="7" s="1"/>
  <c r="X752" i="7"/>
  <c r="O750" i="7"/>
  <c r="P751" i="7"/>
  <c r="W751" i="7" s="1"/>
  <c r="AD751" i="7" l="1"/>
  <c r="S749" i="7"/>
  <c r="V750" i="7"/>
  <c r="AB750" i="7" s="1"/>
  <c r="AC750" i="7" s="1"/>
  <c r="T750" i="7"/>
  <c r="R749" i="7"/>
  <c r="U750" i="7"/>
  <c r="Z750" i="7" s="1"/>
  <c r="AA750" i="7" s="1"/>
  <c r="X751" i="7"/>
  <c r="O749" i="7"/>
  <c r="P750" i="7"/>
  <c r="W750" i="7" s="1"/>
  <c r="AD750" i="7" l="1"/>
  <c r="U749" i="7"/>
  <c r="Z749" i="7" s="1"/>
  <c r="AA749" i="7" s="1"/>
  <c r="R748" i="7"/>
  <c r="T749" i="7"/>
  <c r="V749" i="7"/>
  <c r="AB749" i="7" s="1"/>
  <c r="AC749" i="7" s="1"/>
  <c r="S748" i="7"/>
  <c r="X750" i="7"/>
  <c r="O748" i="7"/>
  <c r="P749" i="7"/>
  <c r="W749" i="7" s="1"/>
  <c r="S747" i="7" l="1"/>
  <c r="V748" i="7"/>
  <c r="AB748" i="7" s="1"/>
  <c r="AC748" i="7" s="1"/>
  <c r="X749" i="7"/>
  <c r="R747" i="7"/>
  <c r="T748" i="7"/>
  <c r="U748" i="7"/>
  <c r="Z748" i="7" s="1"/>
  <c r="AA748" i="7" s="1"/>
  <c r="O747" i="7"/>
  <c r="P748" i="7"/>
  <c r="W748" i="7" s="1"/>
  <c r="AD749" i="7"/>
  <c r="T747" i="7" l="1"/>
  <c r="R746" i="7"/>
  <c r="U747" i="7"/>
  <c r="Z747" i="7" s="1"/>
  <c r="AA747" i="7" s="1"/>
  <c r="X748" i="7"/>
  <c r="S746" i="7"/>
  <c r="V747" i="7"/>
  <c r="AB747" i="7" s="1"/>
  <c r="AC747" i="7" s="1"/>
  <c r="AD748" i="7"/>
  <c r="P747" i="7"/>
  <c r="W747" i="7" s="1"/>
  <c r="O746" i="7"/>
  <c r="AD747" i="7" l="1"/>
  <c r="S745" i="7"/>
  <c r="V746" i="7"/>
  <c r="AB746" i="7" s="1"/>
  <c r="AC746" i="7" s="1"/>
  <c r="O745" i="7"/>
  <c r="P746" i="7"/>
  <c r="W746" i="7" s="1"/>
  <c r="X747" i="7"/>
  <c r="R745" i="7"/>
  <c r="T746" i="7"/>
  <c r="U746" i="7"/>
  <c r="Z746" i="7" s="1"/>
  <c r="AA746" i="7" s="1"/>
  <c r="AD746" i="7" l="1"/>
  <c r="X746" i="7"/>
  <c r="V745" i="7"/>
  <c r="AB745" i="7" s="1"/>
  <c r="AC745" i="7" s="1"/>
  <c r="S744" i="7"/>
  <c r="O744" i="7"/>
  <c r="P745" i="7"/>
  <c r="W745" i="7" s="1"/>
  <c r="T745" i="7"/>
  <c r="R744" i="7"/>
  <c r="U745" i="7"/>
  <c r="Z745" i="7" s="1"/>
  <c r="AA745" i="7" s="1"/>
  <c r="AD745" i="7" l="1"/>
  <c r="S743" i="7"/>
  <c r="V744" i="7"/>
  <c r="AB744" i="7" s="1"/>
  <c r="AC744" i="7" s="1"/>
  <c r="R743" i="7"/>
  <c r="T744" i="7"/>
  <c r="U744" i="7"/>
  <c r="Z744" i="7" s="1"/>
  <c r="AA744" i="7" s="1"/>
  <c r="X745" i="7"/>
  <c r="O743" i="7"/>
  <c r="P744" i="7"/>
  <c r="W744" i="7" s="1"/>
  <c r="AD744" i="7" l="1"/>
  <c r="O742" i="7"/>
  <c r="P743" i="7"/>
  <c r="W743" i="7" s="1"/>
  <c r="T743" i="7"/>
  <c r="R742" i="7"/>
  <c r="U743" i="7"/>
  <c r="Z743" i="7" s="1"/>
  <c r="AA743" i="7" s="1"/>
  <c r="X744" i="7"/>
  <c r="V743" i="7"/>
  <c r="AB743" i="7" s="1"/>
  <c r="AC743" i="7" s="1"/>
  <c r="S742" i="7"/>
  <c r="AD743" i="7" l="1"/>
  <c r="X743" i="7"/>
  <c r="S741" i="7"/>
  <c r="V742" i="7"/>
  <c r="AB742" i="7" s="1"/>
  <c r="AC742" i="7" s="1"/>
  <c r="O741" i="7"/>
  <c r="P742" i="7"/>
  <c r="W742" i="7" s="1"/>
  <c r="R741" i="7"/>
  <c r="T742" i="7"/>
  <c r="U742" i="7"/>
  <c r="Z742" i="7" s="1"/>
  <c r="AA742" i="7" s="1"/>
  <c r="AD742" i="7" l="1"/>
  <c r="S740" i="7"/>
  <c r="V741" i="7"/>
  <c r="AB741" i="7" s="1"/>
  <c r="AC741" i="7" s="1"/>
  <c r="R740" i="7"/>
  <c r="U741" i="7"/>
  <c r="Z741" i="7" s="1"/>
  <c r="AA741" i="7" s="1"/>
  <c r="T741" i="7"/>
  <c r="X742" i="7"/>
  <c r="P741" i="7"/>
  <c r="W741" i="7" s="1"/>
  <c r="O740" i="7"/>
  <c r="AD741" i="7" l="1"/>
  <c r="O739" i="7"/>
  <c r="P740" i="7"/>
  <c r="W740" i="7" s="1"/>
  <c r="R739" i="7"/>
  <c r="U740" i="7"/>
  <c r="Z740" i="7" s="1"/>
  <c r="AA740" i="7" s="1"/>
  <c r="T740" i="7"/>
  <c r="S739" i="7"/>
  <c r="V740" i="7"/>
  <c r="AB740" i="7" s="1"/>
  <c r="AC740" i="7" s="1"/>
  <c r="X741" i="7"/>
  <c r="AD740" i="7" l="1"/>
  <c r="X740" i="7"/>
  <c r="O738" i="7"/>
  <c r="P739" i="7"/>
  <c r="W739" i="7" s="1"/>
  <c r="R738" i="7"/>
  <c r="T739" i="7"/>
  <c r="U739" i="7"/>
  <c r="Z739" i="7" s="1"/>
  <c r="AA739" i="7" s="1"/>
  <c r="V739" i="7"/>
  <c r="AB739" i="7" s="1"/>
  <c r="AC739" i="7" s="1"/>
  <c r="S738" i="7"/>
  <c r="AD739" i="7" l="1"/>
  <c r="S737" i="7"/>
  <c r="V738" i="7"/>
  <c r="AB738" i="7" s="1"/>
  <c r="AC738" i="7" s="1"/>
  <c r="X739" i="7"/>
  <c r="P738" i="7"/>
  <c r="W738" i="7" s="1"/>
  <c r="O737" i="7"/>
  <c r="R737" i="7"/>
  <c r="T738" i="7"/>
  <c r="U738" i="7"/>
  <c r="Z738" i="7" s="1"/>
  <c r="AA738" i="7" s="1"/>
  <c r="AD738" i="7" l="1"/>
  <c r="V737" i="7"/>
  <c r="AB737" i="7" s="1"/>
  <c r="AC737" i="7" s="1"/>
  <c r="S736" i="7"/>
  <c r="O736" i="7"/>
  <c r="P737" i="7"/>
  <c r="W737" i="7" s="1"/>
  <c r="U737" i="7"/>
  <c r="Z737" i="7" s="1"/>
  <c r="AA737" i="7" s="1"/>
  <c r="AD737" i="7" s="1"/>
  <c r="R736" i="7"/>
  <c r="T737" i="7"/>
  <c r="X738" i="7"/>
  <c r="O735" i="7" l="1"/>
  <c r="P736" i="7"/>
  <c r="W736" i="7" s="1"/>
  <c r="S735" i="7"/>
  <c r="V736" i="7"/>
  <c r="AB736" i="7" s="1"/>
  <c r="AC736" i="7" s="1"/>
  <c r="X737" i="7"/>
  <c r="T736" i="7"/>
  <c r="U736" i="7"/>
  <c r="Z736" i="7" s="1"/>
  <c r="AA736" i="7" s="1"/>
  <c r="R735" i="7"/>
  <c r="S734" i="7" l="1"/>
  <c r="V735" i="7"/>
  <c r="AB735" i="7" s="1"/>
  <c r="AC735" i="7" s="1"/>
  <c r="X736" i="7"/>
  <c r="AD736" i="7"/>
  <c r="O734" i="7"/>
  <c r="P735" i="7"/>
  <c r="W735" i="7" s="1"/>
  <c r="T735" i="7"/>
  <c r="R734" i="7"/>
  <c r="U735" i="7"/>
  <c r="Z735" i="7" s="1"/>
  <c r="AA735" i="7" s="1"/>
  <c r="T734" i="7" l="1"/>
  <c r="R733" i="7"/>
  <c r="U734" i="7"/>
  <c r="Z734" i="7" s="1"/>
  <c r="AA734" i="7" s="1"/>
  <c r="V734" i="7"/>
  <c r="AB734" i="7" s="1"/>
  <c r="AC734" i="7" s="1"/>
  <c r="S733" i="7"/>
  <c r="AD735" i="7"/>
  <c r="X735" i="7"/>
  <c r="O733" i="7"/>
  <c r="P734" i="7"/>
  <c r="W734" i="7" s="1"/>
  <c r="X734" i="7" l="1"/>
  <c r="P733" i="7"/>
  <c r="W733" i="7" s="1"/>
  <c r="O732" i="7"/>
  <c r="AD734" i="7"/>
  <c r="R732" i="7"/>
  <c r="T733" i="7"/>
  <c r="U733" i="7"/>
  <c r="Z733" i="7" s="1"/>
  <c r="AA733" i="7" s="1"/>
  <c r="S732" i="7"/>
  <c r="V733" i="7"/>
  <c r="AB733" i="7" s="1"/>
  <c r="AC733" i="7" s="1"/>
  <c r="X733" i="7" l="1"/>
  <c r="AD733" i="7"/>
  <c r="P732" i="7"/>
  <c r="W732" i="7" s="1"/>
  <c r="O731" i="7"/>
  <c r="S731" i="7"/>
  <c r="V732" i="7"/>
  <c r="AB732" i="7" s="1"/>
  <c r="AC732" i="7" s="1"/>
  <c r="R731" i="7"/>
  <c r="U732" i="7"/>
  <c r="Z732" i="7" s="1"/>
  <c r="AA732" i="7" s="1"/>
  <c r="T732" i="7"/>
  <c r="X732" i="7" l="1"/>
  <c r="AD732" i="7"/>
  <c r="P731" i="7"/>
  <c r="W731" i="7" s="1"/>
  <c r="O730" i="7"/>
  <c r="R730" i="7"/>
  <c r="U731" i="7"/>
  <c r="Z731" i="7" s="1"/>
  <c r="AA731" i="7" s="1"/>
  <c r="T731" i="7"/>
  <c r="S730" i="7"/>
  <c r="V731" i="7"/>
  <c r="AB731" i="7" s="1"/>
  <c r="AC731" i="7" s="1"/>
  <c r="X731" i="7" l="1"/>
  <c r="S729" i="7"/>
  <c r="V730" i="7"/>
  <c r="AB730" i="7" s="1"/>
  <c r="AC730" i="7" s="1"/>
  <c r="P730" i="7"/>
  <c r="W730" i="7" s="1"/>
  <c r="O729" i="7"/>
  <c r="AD731" i="7"/>
  <c r="T730" i="7"/>
  <c r="R729" i="7"/>
  <c r="U730" i="7"/>
  <c r="Z730" i="7" s="1"/>
  <c r="AA730" i="7" s="1"/>
  <c r="AD730" i="7" l="1"/>
  <c r="X730" i="7"/>
  <c r="S728" i="7"/>
  <c r="V729" i="7"/>
  <c r="AB729" i="7" s="1"/>
  <c r="AC729" i="7" s="1"/>
  <c r="P729" i="7"/>
  <c r="W729" i="7" s="1"/>
  <c r="O728" i="7"/>
  <c r="R728" i="7"/>
  <c r="U729" i="7"/>
  <c r="Z729" i="7" s="1"/>
  <c r="AA729" i="7" s="1"/>
  <c r="T729" i="7"/>
  <c r="AD729" i="7" l="1"/>
  <c r="U728" i="7"/>
  <c r="Z728" i="7" s="1"/>
  <c r="AA728" i="7" s="1"/>
  <c r="T728" i="7"/>
  <c r="R727" i="7"/>
  <c r="S727" i="7"/>
  <c r="V728" i="7"/>
  <c r="AB728" i="7" s="1"/>
  <c r="AC728" i="7" s="1"/>
  <c r="P728" i="7"/>
  <c r="W728" i="7" s="1"/>
  <c r="O727" i="7"/>
  <c r="X729" i="7"/>
  <c r="AD728" i="7" l="1"/>
  <c r="S726" i="7"/>
  <c r="V727" i="7"/>
  <c r="AB727" i="7" s="1"/>
  <c r="AC727" i="7" s="1"/>
  <c r="O726" i="7"/>
  <c r="P727" i="7"/>
  <c r="W727" i="7" s="1"/>
  <c r="U727" i="7"/>
  <c r="Z727" i="7" s="1"/>
  <c r="AA727" i="7" s="1"/>
  <c r="T727" i="7"/>
  <c r="R726" i="7"/>
  <c r="X728" i="7"/>
  <c r="AD727" i="7" l="1"/>
  <c r="X727" i="7"/>
  <c r="V726" i="7"/>
  <c r="AB726" i="7" s="1"/>
  <c r="AC726" i="7" s="1"/>
  <c r="S725" i="7"/>
  <c r="O725" i="7"/>
  <c r="P726" i="7"/>
  <c r="W726" i="7" s="1"/>
  <c r="U726" i="7"/>
  <c r="Z726" i="7" s="1"/>
  <c r="AA726" i="7" s="1"/>
  <c r="R725" i="7"/>
  <c r="T726" i="7"/>
  <c r="AD726" i="7" l="1"/>
  <c r="S724" i="7"/>
  <c r="V725" i="7"/>
  <c r="AB725" i="7" s="1"/>
  <c r="AC725" i="7" s="1"/>
  <c r="R724" i="7"/>
  <c r="T725" i="7"/>
  <c r="U725" i="7"/>
  <c r="Z725" i="7" s="1"/>
  <c r="AA725" i="7" s="1"/>
  <c r="X726" i="7"/>
  <c r="O724" i="7"/>
  <c r="P725" i="7"/>
  <c r="W725" i="7" s="1"/>
  <c r="AD725" i="7" l="1"/>
  <c r="X725" i="7"/>
  <c r="R723" i="7"/>
  <c r="T724" i="7"/>
  <c r="U724" i="7"/>
  <c r="Z724" i="7" s="1"/>
  <c r="AA724" i="7" s="1"/>
  <c r="P724" i="7"/>
  <c r="W724" i="7" s="1"/>
  <c r="O723" i="7"/>
  <c r="S723" i="7"/>
  <c r="V724" i="7"/>
  <c r="AB724" i="7" s="1"/>
  <c r="AC724" i="7" s="1"/>
  <c r="AD724" i="7" l="1"/>
  <c r="V723" i="7"/>
  <c r="AB723" i="7" s="1"/>
  <c r="AC723" i="7" s="1"/>
  <c r="S722" i="7"/>
  <c r="T723" i="7"/>
  <c r="R722" i="7"/>
  <c r="U723" i="7"/>
  <c r="Z723" i="7" s="1"/>
  <c r="AA723" i="7" s="1"/>
  <c r="O722" i="7"/>
  <c r="P723" i="7"/>
  <c r="W723" i="7" s="1"/>
  <c r="X724" i="7"/>
  <c r="AD723" i="7" l="1"/>
  <c r="R721" i="7"/>
  <c r="U722" i="7"/>
  <c r="Z722" i="7" s="1"/>
  <c r="AA722" i="7" s="1"/>
  <c r="T722" i="7"/>
  <c r="S721" i="7"/>
  <c r="V722" i="7"/>
  <c r="AB722" i="7" s="1"/>
  <c r="AC722" i="7" s="1"/>
  <c r="X723" i="7"/>
  <c r="P722" i="7"/>
  <c r="W722" i="7" s="1"/>
  <c r="O721" i="7"/>
  <c r="AD722" i="7" l="1"/>
  <c r="S720" i="7"/>
  <c r="V721" i="7"/>
  <c r="AB721" i="7" s="1"/>
  <c r="AC721" i="7" s="1"/>
  <c r="R720" i="7"/>
  <c r="U721" i="7"/>
  <c r="Z721" i="7" s="1"/>
  <c r="AA721" i="7" s="1"/>
  <c r="T721" i="7"/>
  <c r="O720" i="7"/>
  <c r="P721" i="7"/>
  <c r="W721" i="7" s="1"/>
  <c r="X722" i="7"/>
  <c r="V720" i="7" l="1"/>
  <c r="AB720" i="7" s="1"/>
  <c r="AC720" i="7" s="1"/>
  <c r="S719" i="7"/>
  <c r="O719" i="7"/>
  <c r="P720" i="7"/>
  <c r="W720" i="7" s="1"/>
  <c r="U720" i="7"/>
  <c r="Z720" i="7" s="1"/>
  <c r="AA720" i="7" s="1"/>
  <c r="R719" i="7"/>
  <c r="T720" i="7"/>
  <c r="AD721" i="7"/>
  <c r="X721" i="7"/>
  <c r="AD720" i="7" l="1"/>
  <c r="X720" i="7"/>
  <c r="P719" i="7"/>
  <c r="W719" i="7" s="1"/>
  <c r="O718" i="7"/>
  <c r="S718" i="7"/>
  <c r="V719" i="7"/>
  <c r="AB719" i="7" s="1"/>
  <c r="AC719" i="7" s="1"/>
  <c r="T719" i="7"/>
  <c r="R718" i="7"/>
  <c r="U719" i="7"/>
  <c r="Z719" i="7" s="1"/>
  <c r="AA719" i="7" s="1"/>
  <c r="AD719" i="7" l="1"/>
  <c r="X719" i="7"/>
  <c r="O717" i="7"/>
  <c r="P718" i="7"/>
  <c r="W718" i="7" s="1"/>
  <c r="T718" i="7"/>
  <c r="R717" i="7"/>
  <c r="U718" i="7"/>
  <c r="Z718" i="7" s="1"/>
  <c r="AA718" i="7" s="1"/>
  <c r="S717" i="7"/>
  <c r="V718" i="7"/>
  <c r="AB718" i="7" s="1"/>
  <c r="AC718" i="7" s="1"/>
  <c r="AD718" i="7" l="1"/>
  <c r="X718" i="7"/>
  <c r="P717" i="7"/>
  <c r="W717" i="7" s="1"/>
  <c r="O716" i="7"/>
  <c r="S716" i="7"/>
  <c r="V717" i="7"/>
  <c r="AB717" i="7" s="1"/>
  <c r="AC717" i="7" s="1"/>
  <c r="T717" i="7"/>
  <c r="R716" i="7"/>
  <c r="U717" i="7"/>
  <c r="Z717" i="7" s="1"/>
  <c r="AA717" i="7" s="1"/>
  <c r="AD717" i="7" l="1"/>
  <c r="X717" i="7"/>
  <c r="O715" i="7"/>
  <c r="P716" i="7"/>
  <c r="W716" i="7" s="1"/>
  <c r="U716" i="7"/>
  <c r="Z716" i="7" s="1"/>
  <c r="AA716" i="7" s="1"/>
  <c r="R715" i="7"/>
  <c r="T716" i="7"/>
  <c r="S715" i="7"/>
  <c r="V716" i="7"/>
  <c r="AB716" i="7" s="1"/>
  <c r="AC716" i="7" s="1"/>
  <c r="AD716" i="7" l="1"/>
  <c r="X716" i="7"/>
  <c r="P715" i="7"/>
  <c r="W715" i="7" s="1"/>
  <c r="O714" i="7"/>
  <c r="R714" i="7"/>
  <c r="T715" i="7"/>
  <c r="U715" i="7"/>
  <c r="Z715" i="7" s="1"/>
  <c r="AA715" i="7" s="1"/>
  <c r="S714" i="7"/>
  <c r="V715" i="7"/>
  <c r="AB715" i="7" s="1"/>
  <c r="AC715" i="7" s="1"/>
  <c r="AD715" i="7" l="1"/>
  <c r="S713" i="7"/>
  <c r="V714" i="7"/>
  <c r="AB714" i="7" s="1"/>
  <c r="AC714" i="7" s="1"/>
  <c r="X715" i="7"/>
  <c r="P714" i="7"/>
  <c r="W714" i="7" s="1"/>
  <c r="O713" i="7"/>
  <c r="R713" i="7"/>
  <c r="T714" i="7"/>
  <c r="U714" i="7"/>
  <c r="Z714" i="7" s="1"/>
  <c r="AA714" i="7" s="1"/>
  <c r="AD714" i="7" l="1"/>
  <c r="R712" i="7"/>
  <c r="T713" i="7"/>
  <c r="U713" i="7"/>
  <c r="Z713" i="7" s="1"/>
  <c r="AA713" i="7" s="1"/>
  <c r="V713" i="7"/>
  <c r="AB713" i="7" s="1"/>
  <c r="AC713" i="7" s="1"/>
  <c r="S712" i="7"/>
  <c r="O712" i="7"/>
  <c r="P713" i="7"/>
  <c r="W713" i="7" s="1"/>
  <c r="X714" i="7"/>
  <c r="AD713" i="7" l="1"/>
  <c r="S711" i="7"/>
  <c r="V712" i="7"/>
  <c r="AB712" i="7" s="1"/>
  <c r="AC712" i="7" s="1"/>
  <c r="T712" i="7"/>
  <c r="R711" i="7"/>
  <c r="U712" i="7"/>
  <c r="Z712" i="7" s="1"/>
  <c r="AA712" i="7" s="1"/>
  <c r="X713" i="7"/>
  <c r="O711" i="7"/>
  <c r="P712" i="7"/>
  <c r="W712" i="7" s="1"/>
  <c r="AD712" i="7" l="1"/>
  <c r="R710" i="7"/>
  <c r="T711" i="7"/>
  <c r="U711" i="7"/>
  <c r="Z711" i="7" s="1"/>
  <c r="AA711" i="7" s="1"/>
  <c r="X712" i="7"/>
  <c r="V711" i="7"/>
  <c r="AB711" i="7" s="1"/>
  <c r="AC711" i="7" s="1"/>
  <c r="S710" i="7"/>
  <c r="O710" i="7"/>
  <c r="P711" i="7"/>
  <c r="W711" i="7" s="1"/>
  <c r="AD711" i="7" l="1"/>
  <c r="X711" i="7"/>
  <c r="T710" i="7"/>
  <c r="R709" i="7"/>
  <c r="U710" i="7"/>
  <c r="Z710" i="7" s="1"/>
  <c r="AA710" i="7" s="1"/>
  <c r="O709" i="7"/>
  <c r="P710" i="7"/>
  <c r="W710" i="7" s="1"/>
  <c r="S709" i="7"/>
  <c r="V710" i="7"/>
  <c r="AB710" i="7" s="1"/>
  <c r="AC710" i="7" s="1"/>
  <c r="R708" i="7" l="1"/>
  <c r="U709" i="7"/>
  <c r="Z709" i="7" s="1"/>
  <c r="AA709" i="7" s="1"/>
  <c r="T709" i="7"/>
  <c r="AD710" i="7"/>
  <c r="X710" i="7"/>
  <c r="O708" i="7"/>
  <c r="P709" i="7"/>
  <c r="W709" i="7" s="1"/>
  <c r="S708" i="7"/>
  <c r="V709" i="7"/>
  <c r="AB709" i="7" s="1"/>
  <c r="AC709" i="7" s="1"/>
  <c r="AD709" i="7" l="1"/>
  <c r="X709" i="7"/>
  <c r="R707" i="7"/>
  <c r="U708" i="7"/>
  <c r="Z708" i="7" s="1"/>
  <c r="AA708" i="7" s="1"/>
  <c r="T708" i="7"/>
  <c r="S707" i="7"/>
  <c r="V708" i="7"/>
  <c r="AB708" i="7" s="1"/>
  <c r="AC708" i="7" s="1"/>
  <c r="O707" i="7"/>
  <c r="P708" i="7"/>
  <c r="W708" i="7" s="1"/>
  <c r="AD708" i="7" l="1"/>
  <c r="X708" i="7"/>
  <c r="T707" i="7"/>
  <c r="U707" i="7"/>
  <c r="Z707" i="7" s="1"/>
  <c r="AA707" i="7" s="1"/>
  <c r="R706" i="7"/>
  <c r="P707" i="7"/>
  <c r="W707" i="7" s="1"/>
  <c r="O706" i="7"/>
  <c r="S706" i="7"/>
  <c r="V707" i="7"/>
  <c r="AB707" i="7" s="1"/>
  <c r="AC707" i="7" s="1"/>
  <c r="AD707" i="7" l="1"/>
  <c r="S705" i="7"/>
  <c r="V706" i="7"/>
  <c r="AB706" i="7" s="1"/>
  <c r="AC706" i="7" s="1"/>
  <c r="X707" i="7"/>
  <c r="O705" i="7"/>
  <c r="P706" i="7"/>
  <c r="W706" i="7" s="1"/>
  <c r="U706" i="7"/>
  <c r="Z706" i="7" s="1"/>
  <c r="AA706" i="7" s="1"/>
  <c r="T706" i="7"/>
  <c r="R705" i="7"/>
  <c r="AD706" i="7" l="1"/>
  <c r="S704" i="7"/>
  <c r="V705" i="7"/>
  <c r="AB705" i="7" s="1"/>
  <c r="AC705" i="7" s="1"/>
  <c r="T705" i="7"/>
  <c r="U705" i="7"/>
  <c r="Z705" i="7" s="1"/>
  <c r="AA705" i="7" s="1"/>
  <c r="R704" i="7"/>
  <c r="X706" i="7"/>
  <c r="P705" i="7"/>
  <c r="W705" i="7" s="1"/>
  <c r="O704" i="7"/>
  <c r="AD705" i="7" l="1"/>
  <c r="O703" i="7"/>
  <c r="P704" i="7"/>
  <c r="W704" i="7" s="1"/>
  <c r="T704" i="7"/>
  <c r="U704" i="7"/>
  <c r="Z704" i="7" s="1"/>
  <c r="AA704" i="7" s="1"/>
  <c r="R703" i="7"/>
  <c r="X705" i="7"/>
  <c r="S703" i="7"/>
  <c r="V704" i="7"/>
  <c r="AB704" i="7" s="1"/>
  <c r="AC704" i="7" s="1"/>
  <c r="AD704" i="7" l="1"/>
  <c r="S702" i="7"/>
  <c r="V703" i="7"/>
  <c r="AB703" i="7" s="1"/>
  <c r="AC703" i="7" s="1"/>
  <c r="U703" i="7"/>
  <c r="Z703" i="7" s="1"/>
  <c r="AA703" i="7" s="1"/>
  <c r="R702" i="7"/>
  <c r="T703" i="7"/>
  <c r="X704" i="7"/>
  <c r="P703" i="7"/>
  <c r="W703" i="7" s="1"/>
  <c r="O702" i="7"/>
  <c r="AD703" i="7" l="1"/>
  <c r="V702" i="7"/>
  <c r="AB702" i="7" s="1"/>
  <c r="AC702" i="7" s="1"/>
  <c r="S701" i="7"/>
  <c r="R701" i="7"/>
  <c r="T702" i="7"/>
  <c r="U702" i="7"/>
  <c r="Z702" i="7" s="1"/>
  <c r="AA702" i="7" s="1"/>
  <c r="X703" i="7"/>
  <c r="O701" i="7"/>
  <c r="P702" i="7"/>
  <c r="W702" i="7" s="1"/>
  <c r="AD702" i="7" l="1"/>
  <c r="T701" i="7"/>
  <c r="R700" i="7"/>
  <c r="U701" i="7"/>
  <c r="Z701" i="7" s="1"/>
  <c r="AA701" i="7" s="1"/>
  <c r="V701" i="7"/>
  <c r="AB701" i="7" s="1"/>
  <c r="AC701" i="7" s="1"/>
  <c r="S700" i="7"/>
  <c r="X702" i="7"/>
  <c r="O700" i="7"/>
  <c r="P701" i="7"/>
  <c r="W701" i="7" s="1"/>
  <c r="AD701" i="7" l="1"/>
  <c r="V700" i="7"/>
  <c r="AB700" i="7" s="1"/>
  <c r="AC700" i="7" s="1"/>
  <c r="S699" i="7"/>
  <c r="T700" i="7"/>
  <c r="U700" i="7"/>
  <c r="Z700" i="7" s="1"/>
  <c r="AA700" i="7" s="1"/>
  <c r="R699" i="7"/>
  <c r="X701" i="7"/>
  <c r="O699" i="7"/>
  <c r="P700" i="7"/>
  <c r="W700" i="7" s="1"/>
  <c r="AD700" i="7" l="1"/>
  <c r="R698" i="7"/>
  <c r="T699" i="7"/>
  <c r="U699" i="7"/>
  <c r="Z699" i="7" s="1"/>
  <c r="AA699" i="7" s="1"/>
  <c r="V699" i="7"/>
  <c r="AB699" i="7" s="1"/>
  <c r="AC699" i="7" s="1"/>
  <c r="S698" i="7"/>
  <c r="X700" i="7"/>
  <c r="O698" i="7"/>
  <c r="P699" i="7"/>
  <c r="W699" i="7" s="1"/>
  <c r="AD699" i="7" l="1"/>
  <c r="S697" i="7"/>
  <c r="V698" i="7"/>
  <c r="AB698" i="7" s="1"/>
  <c r="AC698" i="7" s="1"/>
  <c r="R697" i="7"/>
  <c r="T698" i="7"/>
  <c r="U698" i="7"/>
  <c r="Z698" i="7" s="1"/>
  <c r="AA698" i="7" s="1"/>
  <c r="O697" i="7"/>
  <c r="P698" i="7"/>
  <c r="W698" i="7" s="1"/>
  <c r="X699" i="7"/>
  <c r="AD698" i="7" l="1"/>
  <c r="S696" i="7"/>
  <c r="V697" i="7"/>
  <c r="AB697" i="7" s="1"/>
  <c r="AC697" i="7" s="1"/>
  <c r="X698" i="7"/>
  <c r="T697" i="7"/>
  <c r="R696" i="7"/>
  <c r="U697" i="7"/>
  <c r="Z697" i="7" s="1"/>
  <c r="AA697" i="7" s="1"/>
  <c r="O696" i="7"/>
  <c r="P697" i="7"/>
  <c r="W697" i="7" s="1"/>
  <c r="AD697" i="7" l="1"/>
  <c r="S695" i="7"/>
  <c r="V696" i="7"/>
  <c r="AB696" i="7" s="1"/>
  <c r="AC696" i="7" s="1"/>
  <c r="X697" i="7"/>
  <c r="O695" i="7"/>
  <c r="P696" i="7"/>
  <c r="W696" i="7" s="1"/>
  <c r="R695" i="7"/>
  <c r="T696" i="7"/>
  <c r="U696" i="7"/>
  <c r="Z696" i="7" s="1"/>
  <c r="AA696" i="7" s="1"/>
  <c r="AD696" i="7" l="1"/>
  <c r="S694" i="7"/>
  <c r="V695" i="7"/>
  <c r="AB695" i="7" s="1"/>
  <c r="AC695" i="7" s="1"/>
  <c r="T695" i="7"/>
  <c r="R694" i="7"/>
  <c r="U695" i="7"/>
  <c r="Z695" i="7" s="1"/>
  <c r="AA695" i="7" s="1"/>
  <c r="X696" i="7"/>
  <c r="P695" i="7"/>
  <c r="W695" i="7" s="1"/>
  <c r="O694" i="7"/>
  <c r="AD695" i="7" l="1"/>
  <c r="O693" i="7"/>
  <c r="P694" i="7"/>
  <c r="W694" i="7" s="1"/>
  <c r="X695" i="7"/>
  <c r="R693" i="7"/>
  <c r="U694" i="7"/>
  <c r="Z694" i="7" s="1"/>
  <c r="AA694" i="7" s="1"/>
  <c r="T694" i="7"/>
  <c r="V694" i="7"/>
  <c r="AB694" i="7" s="1"/>
  <c r="AC694" i="7" s="1"/>
  <c r="S693" i="7"/>
  <c r="AD694" i="7" l="1"/>
  <c r="S692" i="7"/>
  <c r="V693" i="7"/>
  <c r="AB693" i="7" s="1"/>
  <c r="AC693" i="7" s="1"/>
  <c r="O692" i="7"/>
  <c r="P693" i="7"/>
  <c r="W693" i="7" s="1"/>
  <c r="X694" i="7"/>
  <c r="T693" i="7"/>
  <c r="R692" i="7"/>
  <c r="U693" i="7"/>
  <c r="Z693" i="7" s="1"/>
  <c r="AA693" i="7" s="1"/>
  <c r="X693" i="7" l="1"/>
  <c r="R691" i="7"/>
  <c r="T692" i="7"/>
  <c r="U692" i="7"/>
  <c r="Z692" i="7" s="1"/>
  <c r="AA692" i="7" s="1"/>
  <c r="AD693" i="7"/>
  <c r="P692" i="7"/>
  <c r="W692" i="7" s="1"/>
  <c r="O691" i="7"/>
  <c r="V692" i="7"/>
  <c r="AB692" i="7" s="1"/>
  <c r="AC692" i="7" s="1"/>
  <c r="S691" i="7"/>
  <c r="AD692" i="7" l="1"/>
  <c r="T691" i="7"/>
  <c r="U691" i="7"/>
  <c r="Z691" i="7" s="1"/>
  <c r="AA691" i="7" s="1"/>
  <c r="R690" i="7"/>
  <c r="O690" i="7"/>
  <c r="P691" i="7"/>
  <c r="W691" i="7" s="1"/>
  <c r="V691" i="7"/>
  <c r="AB691" i="7" s="1"/>
  <c r="AC691" i="7" s="1"/>
  <c r="S690" i="7"/>
  <c r="X692" i="7"/>
  <c r="AD691" i="7" l="1"/>
  <c r="P690" i="7"/>
  <c r="W690" i="7" s="1"/>
  <c r="O689" i="7"/>
  <c r="X691" i="7"/>
  <c r="V690" i="7"/>
  <c r="AB690" i="7" s="1"/>
  <c r="AC690" i="7" s="1"/>
  <c r="S689" i="7"/>
  <c r="R689" i="7"/>
  <c r="T690" i="7"/>
  <c r="U690" i="7"/>
  <c r="Z690" i="7" s="1"/>
  <c r="AA690" i="7" s="1"/>
  <c r="AD690" i="7" l="1"/>
  <c r="X690" i="7"/>
  <c r="V689" i="7"/>
  <c r="AB689" i="7" s="1"/>
  <c r="AC689" i="7" s="1"/>
  <c r="S688" i="7"/>
  <c r="O688" i="7"/>
  <c r="P689" i="7"/>
  <c r="W689" i="7" s="1"/>
  <c r="R688" i="7"/>
  <c r="T689" i="7"/>
  <c r="U689" i="7"/>
  <c r="Z689" i="7" s="1"/>
  <c r="AA689" i="7" s="1"/>
  <c r="AD689" i="7" l="1"/>
  <c r="R687" i="7"/>
  <c r="T688" i="7"/>
  <c r="U688" i="7"/>
  <c r="Z688" i="7" s="1"/>
  <c r="AA688" i="7" s="1"/>
  <c r="X689" i="7"/>
  <c r="S687" i="7"/>
  <c r="V688" i="7"/>
  <c r="AB688" i="7" s="1"/>
  <c r="AC688" i="7" s="1"/>
  <c r="O687" i="7"/>
  <c r="P688" i="7"/>
  <c r="W688" i="7" s="1"/>
  <c r="AD688" i="7" l="1"/>
  <c r="X688" i="7"/>
  <c r="T687" i="7"/>
  <c r="R686" i="7"/>
  <c r="U687" i="7"/>
  <c r="Z687" i="7" s="1"/>
  <c r="AA687" i="7" s="1"/>
  <c r="P687" i="7"/>
  <c r="W687" i="7" s="1"/>
  <c r="O686" i="7"/>
  <c r="S686" i="7"/>
  <c r="V687" i="7"/>
  <c r="AB687" i="7" s="1"/>
  <c r="AC687" i="7" s="1"/>
  <c r="AD687" i="7" l="1"/>
  <c r="U686" i="7"/>
  <c r="Z686" i="7" s="1"/>
  <c r="AA686" i="7" s="1"/>
  <c r="T686" i="7"/>
  <c r="R685" i="7"/>
  <c r="S685" i="7"/>
  <c r="V686" i="7"/>
  <c r="AB686" i="7" s="1"/>
  <c r="AC686" i="7" s="1"/>
  <c r="P686" i="7"/>
  <c r="W686" i="7" s="1"/>
  <c r="O685" i="7"/>
  <c r="X687" i="7"/>
  <c r="AD686" i="7" l="1"/>
  <c r="T685" i="7"/>
  <c r="R684" i="7"/>
  <c r="U685" i="7"/>
  <c r="Z685" i="7" s="1"/>
  <c r="AA685" i="7" s="1"/>
  <c r="S684" i="7"/>
  <c r="V685" i="7"/>
  <c r="AB685" i="7" s="1"/>
  <c r="AC685" i="7" s="1"/>
  <c r="P685" i="7"/>
  <c r="W685" i="7" s="1"/>
  <c r="O684" i="7"/>
  <c r="X686" i="7"/>
  <c r="AD685" i="7" l="1"/>
  <c r="S683" i="7"/>
  <c r="V684" i="7"/>
  <c r="AB684" i="7" s="1"/>
  <c r="AC684" i="7" s="1"/>
  <c r="R683" i="7"/>
  <c r="T684" i="7"/>
  <c r="U684" i="7"/>
  <c r="Z684" i="7" s="1"/>
  <c r="AA684" i="7" s="1"/>
  <c r="P684" i="7"/>
  <c r="W684" i="7" s="1"/>
  <c r="O683" i="7"/>
  <c r="X685" i="7"/>
  <c r="AD684" i="7" l="1"/>
  <c r="S682" i="7"/>
  <c r="V683" i="7"/>
  <c r="AB683" i="7" s="1"/>
  <c r="AC683" i="7" s="1"/>
  <c r="R682" i="7"/>
  <c r="T683" i="7"/>
  <c r="U683" i="7"/>
  <c r="Z683" i="7" s="1"/>
  <c r="AA683" i="7" s="1"/>
  <c r="O682" i="7"/>
  <c r="P683" i="7"/>
  <c r="W683" i="7" s="1"/>
  <c r="X684" i="7"/>
  <c r="AD683" i="7" l="1"/>
  <c r="S681" i="7"/>
  <c r="V682" i="7"/>
  <c r="AB682" i="7" s="1"/>
  <c r="AC682" i="7" s="1"/>
  <c r="R681" i="7"/>
  <c r="T682" i="7"/>
  <c r="U682" i="7"/>
  <c r="Z682" i="7" s="1"/>
  <c r="AA682" i="7" s="1"/>
  <c r="X683" i="7"/>
  <c r="P682" i="7"/>
  <c r="W682" i="7" s="1"/>
  <c r="O681" i="7"/>
  <c r="AD682" i="7" l="1"/>
  <c r="X682" i="7"/>
  <c r="O680" i="7"/>
  <c r="P681" i="7"/>
  <c r="W681" i="7" s="1"/>
  <c r="R680" i="7"/>
  <c r="U681" i="7"/>
  <c r="Z681" i="7" s="1"/>
  <c r="AA681" i="7" s="1"/>
  <c r="T681" i="7"/>
  <c r="S680" i="7"/>
  <c r="V681" i="7"/>
  <c r="AB681" i="7" s="1"/>
  <c r="AC681" i="7" s="1"/>
  <c r="AD681" i="7" l="1"/>
  <c r="O679" i="7"/>
  <c r="P680" i="7"/>
  <c r="W680" i="7" s="1"/>
  <c r="X681" i="7"/>
  <c r="S679" i="7"/>
  <c r="V680" i="7"/>
  <c r="AB680" i="7" s="1"/>
  <c r="AC680" i="7" s="1"/>
  <c r="T680" i="7"/>
  <c r="U680" i="7"/>
  <c r="Z680" i="7" s="1"/>
  <c r="AA680" i="7" s="1"/>
  <c r="R679" i="7"/>
  <c r="AD680" i="7" l="1"/>
  <c r="R678" i="7"/>
  <c r="U679" i="7"/>
  <c r="Z679" i="7" s="1"/>
  <c r="AA679" i="7" s="1"/>
  <c r="T679" i="7"/>
  <c r="O678" i="7"/>
  <c r="P679" i="7"/>
  <c r="W679" i="7" s="1"/>
  <c r="X680" i="7"/>
  <c r="V679" i="7"/>
  <c r="AB679" i="7" s="1"/>
  <c r="AC679" i="7" s="1"/>
  <c r="S678" i="7"/>
  <c r="AD679" i="7" l="1"/>
  <c r="X679" i="7"/>
  <c r="O677" i="7"/>
  <c r="P678" i="7"/>
  <c r="W678" i="7" s="1"/>
  <c r="S677" i="7"/>
  <c r="V678" i="7"/>
  <c r="AB678" i="7" s="1"/>
  <c r="AC678" i="7" s="1"/>
  <c r="T678" i="7"/>
  <c r="U678" i="7"/>
  <c r="Z678" i="7" s="1"/>
  <c r="AA678" i="7" s="1"/>
  <c r="R677" i="7"/>
  <c r="AD678" i="7" l="1"/>
  <c r="R676" i="7"/>
  <c r="U677" i="7"/>
  <c r="Z677" i="7" s="1"/>
  <c r="AA677" i="7" s="1"/>
  <c r="T677" i="7"/>
  <c r="O676" i="7"/>
  <c r="P677" i="7"/>
  <c r="W677" i="7" s="1"/>
  <c r="X678" i="7"/>
  <c r="S676" i="7"/>
  <c r="V677" i="7"/>
  <c r="AB677" i="7" s="1"/>
  <c r="AC677" i="7" s="1"/>
  <c r="AD677" i="7" l="1"/>
  <c r="P676" i="7"/>
  <c r="W676" i="7" s="1"/>
  <c r="O675" i="7"/>
  <c r="R675" i="7"/>
  <c r="U676" i="7"/>
  <c r="Z676" i="7" s="1"/>
  <c r="AA676" i="7" s="1"/>
  <c r="T676" i="7"/>
  <c r="S675" i="7"/>
  <c r="V676" i="7"/>
  <c r="AB676" i="7" s="1"/>
  <c r="AC676" i="7" s="1"/>
  <c r="X677" i="7"/>
  <c r="AD676" i="7" l="1"/>
  <c r="X676" i="7"/>
  <c r="P675" i="7"/>
  <c r="W675" i="7" s="1"/>
  <c r="O674" i="7"/>
  <c r="T675" i="7"/>
  <c r="R674" i="7"/>
  <c r="U675" i="7"/>
  <c r="Z675" i="7" s="1"/>
  <c r="AA675" i="7" s="1"/>
  <c r="V675" i="7"/>
  <c r="AB675" i="7" s="1"/>
  <c r="AC675" i="7" s="1"/>
  <c r="S674" i="7"/>
  <c r="AD675" i="7" l="1"/>
  <c r="X675" i="7"/>
  <c r="S673" i="7"/>
  <c r="V674" i="7"/>
  <c r="AB674" i="7" s="1"/>
  <c r="AC674" i="7" s="1"/>
  <c r="U674" i="7"/>
  <c r="Z674" i="7" s="1"/>
  <c r="AA674" i="7" s="1"/>
  <c r="R673" i="7"/>
  <c r="T674" i="7"/>
  <c r="O673" i="7"/>
  <c r="P674" i="7"/>
  <c r="W674" i="7" s="1"/>
  <c r="AD674" i="7" l="1"/>
  <c r="S672" i="7"/>
  <c r="V673" i="7"/>
  <c r="AB673" i="7" s="1"/>
  <c r="AC673" i="7" s="1"/>
  <c r="P673" i="7"/>
  <c r="W673" i="7" s="1"/>
  <c r="O672" i="7"/>
  <c r="X674" i="7"/>
  <c r="R672" i="7"/>
  <c r="U673" i="7"/>
  <c r="Z673" i="7" s="1"/>
  <c r="AA673" i="7" s="1"/>
  <c r="T673" i="7"/>
  <c r="AD673" i="7" l="1"/>
  <c r="X673" i="7"/>
  <c r="S671" i="7"/>
  <c r="V672" i="7"/>
  <c r="AB672" i="7" s="1"/>
  <c r="AC672" i="7" s="1"/>
  <c r="O671" i="7"/>
  <c r="P672" i="7"/>
  <c r="W672" i="7" s="1"/>
  <c r="R671" i="7"/>
  <c r="T672" i="7"/>
  <c r="U672" i="7"/>
  <c r="Z672" i="7" s="1"/>
  <c r="AA672" i="7" s="1"/>
  <c r="AD672" i="7" l="1"/>
  <c r="S670" i="7"/>
  <c r="V671" i="7"/>
  <c r="AB671" i="7" s="1"/>
  <c r="AC671" i="7" s="1"/>
  <c r="U671" i="7"/>
  <c r="Z671" i="7" s="1"/>
  <c r="AA671" i="7" s="1"/>
  <c r="R670" i="7"/>
  <c r="T671" i="7"/>
  <c r="X672" i="7"/>
  <c r="P671" i="7"/>
  <c r="W671" i="7" s="1"/>
  <c r="O670" i="7"/>
  <c r="AD671" i="7" l="1"/>
  <c r="R669" i="7"/>
  <c r="T670" i="7"/>
  <c r="U670" i="7"/>
  <c r="Z670" i="7" s="1"/>
  <c r="AA670" i="7" s="1"/>
  <c r="S669" i="7"/>
  <c r="V670" i="7"/>
  <c r="AB670" i="7" s="1"/>
  <c r="AC670" i="7" s="1"/>
  <c r="O669" i="7"/>
  <c r="P670" i="7"/>
  <c r="W670" i="7" s="1"/>
  <c r="X671" i="7"/>
  <c r="AD670" i="7" l="1"/>
  <c r="T669" i="7"/>
  <c r="R668" i="7"/>
  <c r="U669" i="7"/>
  <c r="Z669" i="7" s="1"/>
  <c r="AA669" i="7" s="1"/>
  <c r="S668" i="7"/>
  <c r="V669" i="7"/>
  <c r="AB669" i="7" s="1"/>
  <c r="AC669" i="7" s="1"/>
  <c r="X670" i="7"/>
  <c r="P669" i="7"/>
  <c r="W669" i="7" s="1"/>
  <c r="O668" i="7"/>
  <c r="AD669" i="7" l="1"/>
  <c r="V668" i="7"/>
  <c r="AB668" i="7" s="1"/>
  <c r="AC668" i="7" s="1"/>
  <c r="S667" i="7"/>
  <c r="T668" i="7"/>
  <c r="U668" i="7"/>
  <c r="Z668" i="7" s="1"/>
  <c r="AA668" i="7" s="1"/>
  <c r="R667" i="7"/>
  <c r="O667" i="7"/>
  <c r="P668" i="7"/>
  <c r="W668" i="7" s="1"/>
  <c r="X669" i="7"/>
  <c r="AD668" i="7" l="1"/>
  <c r="T667" i="7"/>
  <c r="U667" i="7"/>
  <c r="Z667" i="7" s="1"/>
  <c r="AA667" i="7" s="1"/>
  <c r="R666" i="7"/>
  <c r="X668" i="7"/>
  <c r="V667" i="7"/>
  <c r="AB667" i="7" s="1"/>
  <c r="AC667" i="7" s="1"/>
  <c r="S666" i="7"/>
  <c r="P667" i="7"/>
  <c r="W667" i="7" s="1"/>
  <c r="O666" i="7"/>
  <c r="AD667" i="7" l="1"/>
  <c r="X667" i="7"/>
  <c r="O665" i="7"/>
  <c r="P666" i="7"/>
  <c r="W666" i="7" s="1"/>
  <c r="S665" i="7"/>
  <c r="V666" i="7"/>
  <c r="AB666" i="7" s="1"/>
  <c r="AC666" i="7" s="1"/>
  <c r="U666" i="7"/>
  <c r="Z666" i="7" s="1"/>
  <c r="AA666" i="7" s="1"/>
  <c r="T666" i="7"/>
  <c r="R665" i="7"/>
  <c r="AD666" i="7" l="1"/>
  <c r="O664" i="7"/>
  <c r="P665" i="7"/>
  <c r="W665" i="7" s="1"/>
  <c r="X666" i="7"/>
  <c r="R664" i="7"/>
  <c r="U665" i="7"/>
  <c r="Z665" i="7" s="1"/>
  <c r="AA665" i="7" s="1"/>
  <c r="T665" i="7"/>
  <c r="S664" i="7"/>
  <c r="V665" i="7"/>
  <c r="AB665" i="7" s="1"/>
  <c r="AC665" i="7" s="1"/>
  <c r="AD665" i="7" l="1"/>
  <c r="X665" i="7"/>
  <c r="P664" i="7"/>
  <c r="W664" i="7" s="1"/>
  <c r="O663" i="7"/>
  <c r="S663" i="7"/>
  <c r="V664" i="7"/>
  <c r="AB664" i="7" s="1"/>
  <c r="AC664" i="7" s="1"/>
  <c r="U664" i="7"/>
  <c r="Z664" i="7" s="1"/>
  <c r="AA664" i="7" s="1"/>
  <c r="T664" i="7"/>
  <c r="R663" i="7"/>
  <c r="AD664" i="7" l="1"/>
  <c r="X664" i="7"/>
  <c r="P663" i="7"/>
  <c r="W663" i="7" s="1"/>
  <c r="O662" i="7"/>
  <c r="U663" i="7"/>
  <c r="Z663" i="7" s="1"/>
  <c r="AA663" i="7" s="1"/>
  <c r="R662" i="7"/>
  <c r="T663" i="7"/>
  <c r="S662" i="7"/>
  <c r="V663" i="7"/>
  <c r="AB663" i="7" s="1"/>
  <c r="AC663" i="7" s="1"/>
  <c r="AD663" i="7" l="1"/>
  <c r="O661" i="7"/>
  <c r="P662" i="7"/>
  <c r="W662" i="7" s="1"/>
  <c r="U662" i="7"/>
  <c r="Z662" i="7" s="1"/>
  <c r="AA662" i="7" s="1"/>
  <c r="T662" i="7"/>
  <c r="R661" i="7"/>
  <c r="X663" i="7"/>
  <c r="V662" i="7"/>
  <c r="AB662" i="7" s="1"/>
  <c r="AC662" i="7" s="1"/>
  <c r="S661" i="7"/>
  <c r="AD662" i="7" l="1"/>
  <c r="R660" i="7"/>
  <c r="U661" i="7"/>
  <c r="Z661" i="7" s="1"/>
  <c r="AA661" i="7" s="1"/>
  <c r="T661" i="7"/>
  <c r="O660" i="7"/>
  <c r="P661" i="7"/>
  <c r="W661" i="7" s="1"/>
  <c r="S660" i="7"/>
  <c r="V661" i="7"/>
  <c r="AB661" i="7" s="1"/>
  <c r="AC661" i="7" s="1"/>
  <c r="X662" i="7"/>
  <c r="AD661" i="7" l="1"/>
  <c r="X661" i="7"/>
  <c r="O659" i="7"/>
  <c r="P660" i="7"/>
  <c r="W660" i="7" s="1"/>
  <c r="T660" i="7"/>
  <c r="R659" i="7"/>
  <c r="U660" i="7"/>
  <c r="Z660" i="7" s="1"/>
  <c r="AA660" i="7" s="1"/>
  <c r="V660" i="7"/>
  <c r="AB660" i="7" s="1"/>
  <c r="AC660" i="7" s="1"/>
  <c r="S659" i="7"/>
  <c r="AD660" i="7" l="1"/>
  <c r="O658" i="7"/>
  <c r="P659" i="7"/>
  <c r="W659" i="7" s="1"/>
  <c r="X660" i="7"/>
  <c r="S658" i="7"/>
  <c r="V659" i="7"/>
  <c r="AB659" i="7" s="1"/>
  <c r="AC659" i="7" s="1"/>
  <c r="T659" i="7"/>
  <c r="U659" i="7"/>
  <c r="Z659" i="7" s="1"/>
  <c r="AA659" i="7" s="1"/>
  <c r="R658" i="7"/>
  <c r="AD659" i="7" l="1"/>
  <c r="X659" i="7"/>
  <c r="U658" i="7"/>
  <c r="Z658" i="7" s="1"/>
  <c r="AA658" i="7" s="1"/>
  <c r="T658" i="7"/>
  <c r="R657" i="7"/>
  <c r="P658" i="7"/>
  <c r="W658" i="7" s="1"/>
  <c r="O657" i="7"/>
  <c r="V658" i="7"/>
  <c r="AB658" i="7" s="1"/>
  <c r="AC658" i="7" s="1"/>
  <c r="S657" i="7"/>
  <c r="AD658" i="7" l="1"/>
  <c r="O656" i="7"/>
  <c r="P657" i="7"/>
  <c r="W657" i="7" s="1"/>
  <c r="V657" i="7"/>
  <c r="AB657" i="7" s="1"/>
  <c r="AC657" i="7" s="1"/>
  <c r="S656" i="7"/>
  <c r="X658" i="7"/>
  <c r="R656" i="7"/>
  <c r="T657" i="7"/>
  <c r="U657" i="7"/>
  <c r="Z657" i="7" s="1"/>
  <c r="AA657" i="7" s="1"/>
  <c r="AD657" i="7" l="1"/>
  <c r="X657" i="7"/>
  <c r="R655" i="7"/>
  <c r="T656" i="7"/>
  <c r="U656" i="7"/>
  <c r="Z656" i="7" s="1"/>
  <c r="AA656" i="7" s="1"/>
  <c r="S655" i="7"/>
  <c r="V656" i="7"/>
  <c r="AB656" i="7" s="1"/>
  <c r="AC656" i="7" s="1"/>
  <c r="P656" i="7"/>
  <c r="W656" i="7" s="1"/>
  <c r="O655" i="7"/>
  <c r="AD656" i="7" l="1"/>
  <c r="O654" i="7"/>
  <c r="P655" i="7"/>
  <c r="W655" i="7" s="1"/>
  <c r="S654" i="7"/>
  <c r="V655" i="7"/>
  <c r="AB655" i="7" s="1"/>
  <c r="AC655" i="7" s="1"/>
  <c r="R654" i="7"/>
  <c r="U655" i="7"/>
  <c r="Z655" i="7" s="1"/>
  <c r="AA655" i="7" s="1"/>
  <c r="T655" i="7"/>
  <c r="X656" i="7"/>
  <c r="AD655" i="7" l="1"/>
  <c r="X655" i="7"/>
  <c r="R653" i="7"/>
  <c r="U654" i="7"/>
  <c r="Z654" i="7" s="1"/>
  <c r="AA654" i="7" s="1"/>
  <c r="T654" i="7"/>
  <c r="P654" i="7"/>
  <c r="W654" i="7" s="1"/>
  <c r="O653" i="7"/>
  <c r="S653" i="7"/>
  <c r="V654" i="7"/>
  <c r="AB654" i="7" s="1"/>
  <c r="AC654" i="7" s="1"/>
  <c r="AD654" i="7" l="1"/>
  <c r="T653" i="7"/>
  <c r="U653" i="7"/>
  <c r="Z653" i="7" s="1"/>
  <c r="AA653" i="7" s="1"/>
  <c r="R652" i="7"/>
  <c r="S652" i="7"/>
  <c r="V653" i="7"/>
  <c r="AB653" i="7" s="1"/>
  <c r="AC653" i="7" s="1"/>
  <c r="X654" i="7"/>
  <c r="O652" i="7"/>
  <c r="P653" i="7"/>
  <c r="W653" i="7" s="1"/>
  <c r="AD653" i="7" l="1"/>
  <c r="V652" i="7"/>
  <c r="AB652" i="7" s="1"/>
  <c r="AC652" i="7" s="1"/>
  <c r="S651" i="7"/>
  <c r="X653" i="7"/>
  <c r="O651" i="7"/>
  <c r="P652" i="7"/>
  <c r="W652" i="7" s="1"/>
  <c r="T652" i="7"/>
  <c r="R651" i="7"/>
  <c r="U652" i="7"/>
  <c r="Z652" i="7" s="1"/>
  <c r="AA652" i="7" s="1"/>
  <c r="AD652" i="7" l="1"/>
  <c r="V651" i="7"/>
  <c r="AB651" i="7" s="1"/>
  <c r="AC651" i="7" s="1"/>
  <c r="S650" i="7"/>
  <c r="T651" i="7"/>
  <c r="R650" i="7"/>
  <c r="U651" i="7"/>
  <c r="Z651" i="7" s="1"/>
  <c r="AA651" i="7" s="1"/>
  <c r="X652" i="7"/>
  <c r="O650" i="7"/>
  <c r="P651" i="7"/>
  <c r="W651" i="7" s="1"/>
  <c r="AD651" i="7" l="1"/>
  <c r="X651" i="7"/>
  <c r="V650" i="7"/>
  <c r="AB650" i="7" s="1"/>
  <c r="AC650" i="7" s="1"/>
  <c r="S649" i="7"/>
  <c r="R649" i="7"/>
  <c r="U650" i="7"/>
  <c r="Z650" i="7" s="1"/>
  <c r="AA650" i="7" s="1"/>
  <c r="T650" i="7"/>
  <c r="O649" i="7"/>
  <c r="P650" i="7"/>
  <c r="W650" i="7" s="1"/>
  <c r="AD650" i="7" l="1"/>
  <c r="S648" i="7"/>
  <c r="V649" i="7"/>
  <c r="AB649" i="7" s="1"/>
  <c r="AC649" i="7" s="1"/>
  <c r="X650" i="7"/>
  <c r="O648" i="7"/>
  <c r="P649" i="7"/>
  <c r="W649" i="7" s="1"/>
  <c r="R648" i="7"/>
  <c r="T649" i="7"/>
  <c r="U649" i="7"/>
  <c r="Z649" i="7" s="1"/>
  <c r="AA649" i="7" s="1"/>
  <c r="AD649" i="7" l="1"/>
  <c r="V648" i="7"/>
  <c r="AB648" i="7" s="1"/>
  <c r="AC648" i="7" s="1"/>
  <c r="S647" i="7"/>
  <c r="R647" i="7"/>
  <c r="T648" i="7"/>
  <c r="U648" i="7"/>
  <c r="Z648" i="7" s="1"/>
  <c r="AA648" i="7" s="1"/>
  <c r="X649" i="7"/>
  <c r="O647" i="7"/>
  <c r="P648" i="7"/>
  <c r="W648" i="7" s="1"/>
  <c r="AD648" i="7" l="1"/>
  <c r="T647" i="7"/>
  <c r="R646" i="7"/>
  <c r="U647" i="7"/>
  <c r="Z647" i="7" s="1"/>
  <c r="AA647" i="7" s="1"/>
  <c r="X648" i="7"/>
  <c r="O646" i="7"/>
  <c r="P647" i="7"/>
  <c r="W647" i="7" s="1"/>
  <c r="S646" i="7"/>
  <c r="V647" i="7"/>
  <c r="AB647" i="7" s="1"/>
  <c r="AC647" i="7" s="1"/>
  <c r="AD647" i="7" l="1"/>
  <c r="T646" i="7"/>
  <c r="U646" i="7"/>
  <c r="Z646" i="7" s="1"/>
  <c r="AA646" i="7" s="1"/>
  <c r="R645" i="7"/>
  <c r="P646" i="7"/>
  <c r="W646" i="7" s="1"/>
  <c r="O645" i="7"/>
  <c r="V646" i="7"/>
  <c r="AB646" i="7" s="1"/>
  <c r="AC646" i="7" s="1"/>
  <c r="S645" i="7"/>
  <c r="X647" i="7"/>
  <c r="AD646" i="7" l="1"/>
  <c r="X646" i="7"/>
  <c r="P645" i="7"/>
  <c r="W645" i="7" s="1"/>
  <c r="O644" i="7"/>
  <c r="T645" i="7"/>
  <c r="U645" i="7"/>
  <c r="Z645" i="7" s="1"/>
  <c r="AA645" i="7" s="1"/>
  <c r="R644" i="7"/>
  <c r="S644" i="7"/>
  <c r="V645" i="7"/>
  <c r="AB645" i="7" s="1"/>
  <c r="AC645" i="7" s="1"/>
  <c r="AD645" i="7" l="1"/>
  <c r="U644" i="7"/>
  <c r="Z644" i="7" s="1"/>
  <c r="AA644" i="7" s="1"/>
  <c r="R643" i="7"/>
  <c r="T644" i="7"/>
  <c r="P644" i="7"/>
  <c r="W644" i="7" s="1"/>
  <c r="O643" i="7"/>
  <c r="S643" i="7"/>
  <c r="V644" i="7"/>
  <c r="AB644" i="7" s="1"/>
  <c r="AC644" i="7" s="1"/>
  <c r="X645" i="7"/>
  <c r="AD644" i="7" l="1"/>
  <c r="U643" i="7"/>
  <c r="Z643" i="7" s="1"/>
  <c r="AA643" i="7" s="1"/>
  <c r="R642" i="7"/>
  <c r="T643" i="7"/>
  <c r="X644" i="7"/>
  <c r="O642" i="7"/>
  <c r="P643" i="7"/>
  <c r="W643" i="7" s="1"/>
  <c r="S642" i="7"/>
  <c r="V643" i="7"/>
  <c r="AB643" i="7" s="1"/>
  <c r="AC643" i="7" s="1"/>
  <c r="AD643" i="7" l="1"/>
  <c r="R641" i="7"/>
  <c r="U642" i="7"/>
  <c r="Z642" i="7" s="1"/>
  <c r="AA642" i="7" s="1"/>
  <c r="T642" i="7"/>
  <c r="X643" i="7"/>
  <c r="V642" i="7"/>
  <c r="AB642" i="7" s="1"/>
  <c r="AC642" i="7" s="1"/>
  <c r="S641" i="7"/>
  <c r="P642" i="7"/>
  <c r="W642" i="7" s="1"/>
  <c r="O641" i="7"/>
  <c r="AD642" i="7" l="1"/>
  <c r="P641" i="7"/>
  <c r="W641" i="7" s="1"/>
  <c r="O640" i="7"/>
  <c r="T641" i="7"/>
  <c r="R640" i="7"/>
  <c r="U641" i="7"/>
  <c r="Z641" i="7" s="1"/>
  <c r="AA641" i="7" s="1"/>
  <c r="S640" i="7"/>
  <c r="V641" i="7"/>
  <c r="AB641" i="7" s="1"/>
  <c r="AC641" i="7" s="1"/>
  <c r="X642" i="7"/>
  <c r="AD641" i="7" l="1"/>
  <c r="T640" i="7"/>
  <c r="R639" i="7"/>
  <c r="U640" i="7"/>
  <c r="Z640" i="7" s="1"/>
  <c r="AA640" i="7" s="1"/>
  <c r="X641" i="7"/>
  <c r="P640" i="7"/>
  <c r="W640" i="7" s="1"/>
  <c r="O639" i="7"/>
  <c r="V640" i="7"/>
  <c r="AB640" i="7" s="1"/>
  <c r="AC640" i="7" s="1"/>
  <c r="S639" i="7"/>
  <c r="AD640" i="7" l="1"/>
  <c r="P639" i="7"/>
  <c r="W639" i="7" s="1"/>
  <c r="O638" i="7"/>
  <c r="T639" i="7"/>
  <c r="R638" i="7"/>
  <c r="U639" i="7"/>
  <c r="Z639" i="7" s="1"/>
  <c r="AA639" i="7" s="1"/>
  <c r="X640" i="7"/>
  <c r="V639" i="7"/>
  <c r="AB639" i="7" s="1"/>
  <c r="AC639" i="7" s="1"/>
  <c r="S638" i="7"/>
  <c r="AD639" i="7" l="1"/>
  <c r="X639" i="7"/>
  <c r="S637" i="7"/>
  <c r="V638" i="7"/>
  <c r="AB638" i="7" s="1"/>
  <c r="AC638" i="7" s="1"/>
  <c r="T638" i="7"/>
  <c r="U638" i="7"/>
  <c r="Z638" i="7" s="1"/>
  <c r="AA638" i="7" s="1"/>
  <c r="R637" i="7"/>
  <c r="O637" i="7"/>
  <c r="P638" i="7"/>
  <c r="W638" i="7" s="1"/>
  <c r="AD638" i="7" l="1"/>
  <c r="X638" i="7"/>
  <c r="U637" i="7"/>
  <c r="Z637" i="7" s="1"/>
  <c r="AA637" i="7" s="1"/>
  <c r="T637" i="7"/>
  <c r="R636" i="7"/>
  <c r="V637" i="7"/>
  <c r="AB637" i="7" s="1"/>
  <c r="AC637" i="7" s="1"/>
  <c r="S636" i="7"/>
  <c r="O636" i="7"/>
  <c r="P637" i="7"/>
  <c r="W637" i="7" s="1"/>
  <c r="AD637" i="7" l="1"/>
  <c r="X637" i="7"/>
  <c r="O635" i="7"/>
  <c r="P636" i="7"/>
  <c r="W636" i="7" s="1"/>
  <c r="V636" i="7"/>
  <c r="AB636" i="7" s="1"/>
  <c r="AC636" i="7" s="1"/>
  <c r="S635" i="7"/>
  <c r="U636" i="7"/>
  <c r="Z636" i="7" s="1"/>
  <c r="AA636" i="7" s="1"/>
  <c r="R635" i="7"/>
  <c r="T636" i="7"/>
  <c r="AD636" i="7" l="1"/>
  <c r="P635" i="7"/>
  <c r="W635" i="7" s="1"/>
  <c r="O634" i="7"/>
  <c r="R634" i="7"/>
  <c r="T635" i="7"/>
  <c r="U635" i="7"/>
  <c r="Z635" i="7" s="1"/>
  <c r="AA635" i="7" s="1"/>
  <c r="S634" i="7"/>
  <c r="V635" i="7"/>
  <c r="AB635" i="7" s="1"/>
  <c r="AC635" i="7" s="1"/>
  <c r="X636" i="7"/>
  <c r="AD635" i="7" l="1"/>
  <c r="U634" i="7"/>
  <c r="Z634" i="7" s="1"/>
  <c r="AA634" i="7" s="1"/>
  <c r="T634" i="7"/>
  <c r="R633" i="7"/>
  <c r="X635" i="7"/>
  <c r="P634" i="7"/>
  <c r="W634" i="7" s="1"/>
  <c r="O633" i="7"/>
  <c r="V634" i="7"/>
  <c r="AB634" i="7" s="1"/>
  <c r="AC634" i="7" s="1"/>
  <c r="S633" i="7"/>
  <c r="AD634" i="7" l="1"/>
  <c r="S632" i="7"/>
  <c r="V633" i="7"/>
  <c r="AB633" i="7" s="1"/>
  <c r="AC633" i="7" s="1"/>
  <c r="X634" i="7"/>
  <c r="T633" i="7"/>
  <c r="R632" i="7"/>
  <c r="U633" i="7"/>
  <c r="Z633" i="7" s="1"/>
  <c r="AA633" i="7" s="1"/>
  <c r="P633" i="7"/>
  <c r="W633" i="7" s="1"/>
  <c r="O632" i="7"/>
  <c r="AD633" i="7" l="1"/>
  <c r="O631" i="7"/>
  <c r="P632" i="7"/>
  <c r="W632" i="7" s="1"/>
  <c r="X633" i="7"/>
  <c r="T632" i="7"/>
  <c r="R631" i="7"/>
  <c r="U632" i="7"/>
  <c r="Z632" i="7" s="1"/>
  <c r="AA632" i="7" s="1"/>
  <c r="S631" i="7"/>
  <c r="V632" i="7"/>
  <c r="AB632" i="7" s="1"/>
  <c r="AC632" i="7" s="1"/>
  <c r="AD632" i="7" l="1"/>
  <c r="X632" i="7"/>
  <c r="V631" i="7"/>
  <c r="AB631" i="7" s="1"/>
  <c r="AC631" i="7" s="1"/>
  <c r="S630" i="7"/>
  <c r="P631" i="7"/>
  <c r="W631" i="7" s="1"/>
  <c r="O630" i="7"/>
  <c r="T631" i="7"/>
  <c r="R630" i="7"/>
  <c r="U631" i="7"/>
  <c r="Z631" i="7" s="1"/>
  <c r="AA631" i="7" s="1"/>
  <c r="AD631" i="7" l="1"/>
  <c r="S629" i="7"/>
  <c r="V630" i="7"/>
  <c r="AB630" i="7" s="1"/>
  <c r="AC630" i="7" s="1"/>
  <c r="T630" i="7"/>
  <c r="R629" i="7"/>
  <c r="U630" i="7"/>
  <c r="Z630" i="7" s="1"/>
  <c r="AA630" i="7" s="1"/>
  <c r="O629" i="7"/>
  <c r="P630" i="7"/>
  <c r="W630" i="7" s="1"/>
  <c r="X631" i="7"/>
  <c r="AD630" i="7" l="1"/>
  <c r="S628" i="7"/>
  <c r="V629" i="7"/>
  <c r="AB629" i="7" s="1"/>
  <c r="AC629" i="7" s="1"/>
  <c r="R628" i="7"/>
  <c r="T629" i="7"/>
  <c r="U629" i="7"/>
  <c r="Z629" i="7" s="1"/>
  <c r="AA629" i="7" s="1"/>
  <c r="X630" i="7"/>
  <c r="O628" i="7"/>
  <c r="P629" i="7"/>
  <c r="W629" i="7" s="1"/>
  <c r="AD629" i="7" l="1"/>
  <c r="O627" i="7"/>
  <c r="P628" i="7"/>
  <c r="W628" i="7" s="1"/>
  <c r="T628" i="7"/>
  <c r="U628" i="7"/>
  <c r="Z628" i="7" s="1"/>
  <c r="AA628" i="7" s="1"/>
  <c r="R627" i="7"/>
  <c r="X629" i="7"/>
  <c r="S627" i="7"/>
  <c r="V628" i="7"/>
  <c r="AB628" i="7" s="1"/>
  <c r="AC628" i="7" s="1"/>
  <c r="AD628" i="7" l="1"/>
  <c r="R626" i="7"/>
  <c r="T627" i="7"/>
  <c r="U627" i="7"/>
  <c r="Z627" i="7" s="1"/>
  <c r="AA627" i="7" s="1"/>
  <c r="O626" i="7"/>
  <c r="P627" i="7"/>
  <c r="W627" i="7" s="1"/>
  <c r="X628" i="7"/>
  <c r="S626" i="7"/>
  <c r="V627" i="7"/>
  <c r="AB627" i="7" s="1"/>
  <c r="AC627" i="7" s="1"/>
  <c r="AD627" i="7" l="1"/>
  <c r="X627" i="7"/>
  <c r="U626" i="7"/>
  <c r="Z626" i="7" s="1"/>
  <c r="AA626" i="7" s="1"/>
  <c r="R625" i="7"/>
  <c r="T626" i="7"/>
  <c r="O625" i="7"/>
  <c r="P626" i="7"/>
  <c r="W626" i="7" s="1"/>
  <c r="S625" i="7"/>
  <c r="V626" i="7"/>
  <c r="AB626" i="7" s="1"/>
  <c r="AC626" i="7" s="1"/>
  <c r="AD626" i="7" l="1"/>
  <c r="U625" i="7"/>
  <c r="Z625" i="7" s="1"/>
  <c r="AA625" i="7" s="1"/>
  <c r="R624" i="7"/>
  <c r="T625" i="7"/>
  <c r="X626" i="7"/>
  <c r="V625" i="7"/>
  <c r="AB625" i="7" s="1"/>
  <c r="AC625" i="7" s="1"/>
  <c r="S624" i="7"/>
  <c r="P625" i="7"/>
  <c r="W625" i="7" s="1"/>
  <c r="O624" i="7"/>
  <c r="AD625" i="7" l="1"/>
  <c r="T624" i="7"/>
  <c r="R623" i="7"/>
  <c r="U624" i="7"/>
  <c r="Z624" i="7" s="1"/>
  <c r="AA624" i="7" s="1"/>
  <c r="S623" i="7"/>
  <c r="V624" i="7"/>
  <c r="AB624" i="7" s="1"/>
  <c r="AC624" i="7" s="1"/>
  <c r="O623" i="7"/>
  <c r="P624" i="7"/>
  <c r="W624" i="7" s="1"/>
  <c r="X625" i="7"/>
  <c r="AD624" i="7" l="1"/>
  <c r="V623" i="7"/>
  <c r="AB623" i="7" s="1"/>
  <c r="AC623" i="7" s="1"/>
  <c r="S622" i="7"/>
  <c r="R622" i="7"/>
  <c r="U623" i="7"/>
  <c r="Z623" i="7" s="1"/>
  <c r="AA623" i="7" s="1"/>
  <c r="T623" i="7"/>
  <c r="X624" i="7"/>
  <c r="O622" i="7"/>
  <c r="P623" i="7"/>
  <c r="W623" i="7" s="1"/>
  <c r="AD623" i="7" l="1"/>
  <c r="S621" i="7"/>
  <c r="V622" i="7"/>
  <c r="AB622" i="7" s="1"/>
  <c r="AC622" i="7" s="1"/>
  <c r="P622" i="7"/>
  <c r="W622" i="7" s="1"/>
  <c r="O621" i="7"/>
  <c r="U622" i="7"/>
  <c r="Z622" i="7" s="1"/>
  <c r="AA622" i="7" s="1"/>
  <c r="R621" i="7"/>
  <c r="T622" i="7"/>
  <c r="X623" i="7"/>
  <c r="AD622" i="7" l="1"/>
  <c r="O620" i="7"/>
  <c r="P621" i="7"/>
  <c r="W621" i="7" s="1"/>
  <c r="X622" i="7"/>
  <c r="S620" i="7"/>
  <c r="V621" i="7"/>
  <c r="AB621" i="7" s="1"/>
  <c r="AC621" i="7" s="1"/>
  <c r="R620" i="7"/>
  <c r="U621" i="7"/>
  <c r="Z621" i="7" s="1"/>
  <c r="AA621" i="7" s="1"/>
  <c r="T621" i="7"/>
  <c r="AD621" i="7" l="1"/>
  <c r="P620" i="7"/>
  <c r="W620" i="7" s="1"/>
  <c r="O619" i="7"/>
  <c r="U620" i="7"/>
  <c r="Z620" i="7" s="1"/>
  <c r="AA620" i="7" s="1"/>
  <c r="T620" i="7"/>
  <c r="R619" i="7"/>
  <c r="X621" i="7"/>
  <c r="V620" i="7"/>
  <c r="AB620" i="7" s="1"/>
  <c r="AC620" i="7" s="1"/>
  <c r="S619" i="7"/>
  <c r="AD620" i="7" l="1"/>
  <c r="O618" i="7"/>
  <c r="P619" i="7"/>
  <c r="W619" i="7" s="1"/>
  <c r="R618" i="7"/>
  <c r="T619" i="7"/>
  <c r="U619" i="7"/>
  <c r="Z619" i="7" s="1"/>
  <c r="AA619" i="7" s="1"/>
  <c r="X620" i="7"/>
  <c r="S618" i="7"/>
  <c r="V619" i="7"/>
  <c r="AB619" i="7" s="1"/>
  <c r="AC619" i="7" s="1"/>
  <c r="AD619" i="7" l="1"/>
  <c r="X619" i="7"/>
  <c r="O617" i="7"/>
  <c r="P618" i="7"/>
  <c r="W618" i="7" s="1"/>
  <c r="T618" i="7"/>
  <c r="R617" i="7"/>
  <c r="U618" i="7"/>
  <c r="Z618" i="7" s="1"/>
  <c r="AA618" i="7" s="1"/>
  <c r="V618" i="7"/>
  <c r="AB618" i="7" s="1"/>
  <c r="AC618" i="7" s="1"/>
  <c r="S617" i="7"/>
  <c r="AD618" i="7" l="1"/>
  <c r="O616" i="7"/>
  <c r="P617" i="7"/>
  <c r="W617" i="7" s="1"/>
  <c r="S616" i="7"/>
  <c r="V617" i="7"/>
  <c r="AB617" i="7" s="1"/>
  <c r="AC617" i="7" s="1"/>
  <c r="X618" i="7"/>
  <c r="T617" i="7"/>
  <c r="U617" i="7"/>
  <c r="Z617" i="7" s="1"/>
  <c r="AA617" i="7" s="1"/>
  <c r="R616" i="7"/>
  <c r="AD617" i="7" l="1"/>
  <c r="O615" i="7"/>
  <c r="P616" i="7"/>
  <c r="W616" i="7" s="1"/>
  <c r="S615" i="7"/>
  <c r="V616" i="7"/>
  <c r="AB616" i="7" s="1"/>
  <c r="AC616" i="7" s="1"/>
  <c r="X617" i="7"/>
  <c r="R615" i="7"/>
  <c r="T616" i="7"/>
  <c r="U616" i="7"/>
  <c r="Z616" i="7" s="1"/>
  <c r="AA616" i="7" s="1"/>
  <c r="AD616" i="7" l="1"/>
  <c r="V615" i="7"/>
  <c r="AB615" i="7" s="1"/>
  <c r="AC615" i="7" s="1"/>
  <c r="S614" i="7"/>
  <c r="O614" i="7"/>
  <c r="P615" i="7"/>
  <c r="W615" i="7" s="1"/>
  <c r="X616" i="7"/>
  <c r="T615" i="7"/>
  <c r="U615" i="7"/>
  <c r="Z615" i="7" s="1"/>
  <c r="AA615" i="7" s="1"/>
  <c r="R614" i="7"/>
  <c r="AD615" i="7" l="1"/>
  <c r="X615" i="7"/>
  <c r="S613" i="7"/>
  <c r="V614" i="7"/>
  <c r="AB614" i="7" s="1"/>
  <c r="AC614" i="7" s="1"/>
  <c r="T614" i="7"/>
  <c r="U614" i="7"/>
  <c r="Z614" i="7" s="1"/>
  <c r="AA614" i="7" s="1"/>
  <c r="R613" i="7"/>
  <c r="P614" i="7"/>
  <c r="W614" i="7" s="1"/>
  <c r="O613" i="7"/>
  <c r="AD614" i="7" l="1"/>
  <c r="T613" i="7"/>
  <c r="U613" i="7"/>
  <c r="Z613" i="7" s="1"/>
  <c r="AA613" i="7" s="1"/>
  <c r="R612" i="7"/>
  <c r="X614" i="7"/>
  <c r="S612" i="7"/>
  <c r="V613" i="7"/>
  <c r="AB613" i="7" s="1"/>
  <c r="AC613" i="7" s="1"/>
  <c r="P613" i="7"/>
  <c r="W613" i="7" s="1"/>
  <c r="O612" i="7"/>
  <c r="AD613" i="7" l="1"/>
  <c r="P612" i="7"/>
  <c r="W612" i="7" s="1"/>
  <c r="O611" i="7"/>
  <c r="X613" i="7"/>
  <c r="U612" i="7"/>
  <c r="Z612" i="7" s="1"/>
  <c r="AA612" i="7" s="1"/>
  <c r="R611" i="7"/>
  <c r="T612" i="7"/>
  <c r="S611" i="7"/>
  <c r="V612" i="7"/>
  <c r="AB612" i="7" s="1"/>
  <c r="AC612" i="7" s="1"/>
  <c r="AD612" i="7" l="1"/>
  <c r="X612" i="7"/>
  <c r="O610" i="7"/>
  <c r="P611" i="7"/>
  <c r="W611" i="7" s="1"/>
  <c r="S610" i="7"/>
  <c r="V611" i="7"/>
  <c r="AB611" i="7" s="1"/>
  <c r="AC611" i="7" s="1"/>
  <c r="R610" i="7"/>
  <c r="U611" i="7"/>
  <c r="Z611" i="7" s="1"/>
  <c r="AA611" i="7" s="1"/>
  <c r="T611" i="7"/>
  <c r="AD611" i="7" l="1"/>
  <c r="O609" i="7"/>
  <c r="P610" i="7"/>
  <c r="W610" i="7" s="1"/>
  <c r="X611" i="7"/>
  <c r="T610" i="7"/>
  <c r="R609" i="7"/>
  <c r="U610" i="7"/>
  <c r="Z610" i="7" s="1"/>
  <c r="AA610" i="7" s="1"/>
  <c r="S609" i="7"/>
  <c r="V610" i="7"/>
  <c r="AB610" i="7" s="1"/>
  <c r="AC610" i="7" s="1"/>
  <c r="AD610" i="7" l="1"/>
  <c r="X610" i="7"/>
  <c r="O608" i="7"/>
  <c r="P609" i="7"/>
  <c r="W609" i="7" s="1"/>
  <c r="S608" i="7"/>
  <c r="V609" i="7"/>
  <c r="AB609" i="7" s="1"/>
  <c r="AC609" i="7" s="1"/>
  <c r="T609" i="7"/>
  <c r="R608" i="7"/>
  <c r="U609" i="7"/>
  <c r="Z609" i="7" s="1"/>
  <c r="AA609" i="7" s="1"/>
  <c r="AD609" i="7" l="1"/>
  <c r="X609" i="7"/>
  <c r="U608" i="7"/>
  <c r="Z608" i="7" s="1"/>
  <c r="AA608" i="7" s="1"/>
  <c r="R607" i="7"/>
  <c r="T608" i="7"/>
  <c r="O607" i="7"/>
  <c r="P608" i="7"/>
  <c r="W608" i="7" s="1"/>
  <c r="S607" i="7"/>
  <c r="V608" i="7"/>
  <c r="AB608" i="7" s="1"/>
  <c r="AC608" i="7" s="1"/>
  <c r="AD608" i="7" l="1"/>
  <c r="S606" i="7"/>
  <c r="V607" i="7"/>
  <c r="AB607" i="7" s="1"/>
  <c r="AC607" i="7" s="1"/>
  <c r="X608" i="7"/>
  <c r="R606" i="7"/>
  <c r="T607" i="7"/>
  <c r="U607" i="7"/>
  <c r="Z607" i="7" s="1"/>
  <c r="AA607" i="7" s="1"/>
  <c r="P607" i="7"/>
  <c r="W607" i="7" s="1"/>
  <c r="O606" i="7"/>
  <c r="AD607" i="7" l="1"/>
  <c r="S605" i="7"/>
  <c r="V606" i="7"/>
  <c r="AB606" i="7" s="1"/>
  <c r="AC606" i="7" s="1"/>
  <c r="P606" i="7"/>
  <c r="W606" i="7" s="1"/>
  <c r="O605" i="7"/>
  <c r="X607" i="7"/>
  <c r="R605" i="7"/>
  <c r="T606" i="7"/>
  <c r="U606" i="7"/>
  <c r="Z606" i="7" s="1"/>
  <c r="AA606" i="7" s="1"/>
  <c r="AD606" i="7" l="1"/>
  <c r="O604" i="7"/>
  <c r="P605" i="7"/>
  <c r="W605" i="7" s="1"/>
  <c r="S604" i="7"/>
  <c r="V605" i="7"/>
  <c r="AB605" i="7" s="1"/>
  <c r="AC605" i="7" s="1"/>
  <c r="X606" i="7"/>
  <c r="R604" i="7"/>
  <c r="U605" i="7"/>
  <c r="Z605" i="7" s="1"/>
  <c r="AA605" i="7" s="1"/>
  <c r="T605" i="7"/>
  <c r="AD605" i="7" l="1"/>
  <c r="V604" i="7"/>
  <c r="AB604" i="7" s="1"/>
  <c r="AC604" i="7" s="1"/>
  <c r="S603" i="7"/>
  <c r="X605" i="7"/>
  <c r="T604" i="7"/>
  <c r="R603" i="7"/>
  <c r="U604" i="7"/>
  <c r="Z604" i="7" s="1"/>
  <c r="AA604" i="7" s="1"/>
  <c r="O603" i="7"/>
  <c r="P604" i="7"/>
  <c r="W604" i="7" s="1"/>
  <c r="AD604" i="7" l="1"/>
  <c r="V603" i="7"/>
  <c r="AB603" i="7" s="1"/>
  <c r="AC603" i="7" s="1"/>
  <c r="S602" i="7"/>
  <c r="X604" i="7"/>
  <c r="T603" i="7"/>
  <c r="R602" i="7"/>
  <c r="U603" i="7"/>
  <c r="Z603" i="7" s="1"/>
  <c r="AA603" i="7" s="1"/>
  <c r="O602" i="7"/>
  <c r="P603" i="7"/>
  <c r="W603" i="7" s="1"/>
  <c r="AD603" i="7" l="1"/>
  <c r="X603" i="7"/>
  <c r="S601" i="7"/>
  <c r="V602" i="7"/>
  <c r="AB602" i="7" s="1"/>
  <c r="AC602" i="7" s="1"/>
  <c r="O601" i="7"/>
  <c r="P602" i="7"/>
  <c r="W602" i="7" s="1"/>
  <c r="R601" i="7"/>
  <c r="U602" i="7"/>
  <c r="Z602" i="7" s="1"/>
  <c r="AA602" i="7" s="1"/>
  <c r="T602" i="7"/>
  <c r="AD602" i="7" l="1"/>
  <c r="V601" i="7"/>
  <c r="AB601" i="7" s="1"/>
  <c r="AC601" i="7" s="1"/>
  <c r="S600" i="7"/>
  <c r="X602" i="7"/>
  <c r="T601" i="7"/>
  <c r="R600" i="7"/>
  <c r="U601" i="7"/>
  <c r="Z601" i="7" s="1"/>
  <c r="AA601" i="7" s="1"/>
  <c r="O600" i="7"/>
  <c r="P601" i="7"/>
  <c r="W601" i="7" s="1"/>
  <c r="AD601" i="7" l="1"/>
  <c r="X601" i="7"/>
  <c r="P600" i="7"/>
  <c r="W600" i="7" s="1"/>
  <c r="O599" i="7"/>
  <c r="S599" i="7"/>
  <c r="V600" i="7"/>
  <c r="AB600" i="7" s="1"/>
  <c r="AC600" i="7" s="1"/>
  <c r="U600" i="7"/>
  <c r="Z600" i="7" s="1"/>
  <c r="AA600" i="7" s="1"/>
  <c r="R599" i="7"/>
  <c r="T600" i="7"/>
  <c r="AD600" i="7" l="1"/>
  <c r="O598" i="7"/>
  <c r="P599" i="7"/>
  <c r="W599" i="7" s="1"/>
  <c r="S598" i="7"/>
  <c r="V599" i="7"/>
  <c r="AB599" i="7" s="1"/>
  <c r="AC599" i="7" s="1"/>
  <c r="T599" i="7"/>
  <c r="R598" i="7"/>
  <c r="U599" i="7"/>
  <c r="Z599" i="7" s="1"/>
  <c r="AA599" i="7" s="1"/>
  <c r="X600" i="7"/>
  <c r="AD599" i="7" l="1"/>
  <c r="R597" i="7"/>
  <c r="T598" i="7"/>
  <c r="U598" i="7"/>
  <c r="Z598" i="7" s="1"/>
  <c r="AA598" i="7" s="1"/>
  <c r="O597" i="7"/>
  <c r="P598" i="7"/>
  <c r="W598" i="7" s="1"/>
  <c r="S597" i="7"/>
  <c r="V598" i="7"/>
  <c r="AB598" i="7" s="1"/>
  <c r="AC598" i="7" s="1"/>
  <c r="X599" i="7"/>
  <c r="AD598" i="7" l="1"/>
  <c r="O596" i="7"/>
  <c r="P597" i="7"/>
  <c r="W597" i="7" s="1"/>
  <c r="X598" i="7"/>
  <c r="U597" i="7"/>
  <c r="Z597" i="7" s="1"/>
  <c r="AA597" i="7" s="1"/>
  <c r="R596" i="7"/>
  <c r="T597" i="7"/>
  <c r="V597" i="7"/>
  <c r="AB597" i="7" s="1"/>
  <c r="AC597" i="7" s="1"/>
  <c r="S596" i="7"/>
  <c r="O595" i="7" l="1"/>
  <c r="P596" i="7"/>
  <c r="W596" i="7" s="1"/>
  <c r="AD597" i="7"/>
  <c r="X597" i="7"/>
  <c r="T596" i="7"/>
  <c r="R595" i="7"/>
  <c r="U596" i="7"/>
  <c r="Z596" i="7" s="1"/>
  <c r="AA596" i="7" s="1"/>
  <c r="S595" i="7"/>
  <c r="V596" i="7"/>
  <c r="AB596" i="7" s="1"/>
  <c r="AC596" i="7" s="1"/>
  <c r="AD596" i="7" l="1"/>
  <c r="X596" i="7"/>
  <c r="S594" i="7"/>
  <c r="V595" i="7"/>
  <c r="AB595" i="7" s="1"/>
  <c r="AC595" i="7" s="1"/>
  <c r="U595" i="7"/>
  <c r="Z595" i="7" s="1"/>
  <c r="AA595" i="7" s="1"/>
  <c r="R594" i="7"/>
  <c r="T595" i="7"/>
  <c r="O594" i="7"/>
  <c r="P595" i="7"/>
  <c r="W595" i="7" s="1"/>
  <c r="V594" i="7" l="1"/>
  <c r="AB594" i="7" s="1"/>
  <c r="AC594" i="7" s="1"/>
  <c r="S593" i="7"/>
  <c r="X595" i="7"/>
  <c r="AD595" i="7"/>
  <c r="O593" i="7"/>
  <c r="P594" i="7"/>
  <c r="W594" i="7" s="1"/>
  <c r="T594" i="7"/>
  <c r="U594" i="7"/>
  <c r="Z594" i="7" s="1"/>
  <c r="AA594" i="7" s="1"/>
  <c r="R593" i="7"/>
  <c r="AD594" i="7" l="1"/>
  <c r="S592" i="7"/>
  <c r="V593" i="7"/>
  <c r="AB593" i="7" s="1"/>
  <c r="AC593" i="7" s="1"/>
  <c r="U593" i="7"/>
  <c r="Z593" i="7" s="1"/>
  <c r="AA593" i="7" s="1"/>
  <c r="T593" i="7"/>
  <c r="R592" i="7"/>
  <c r="X594" i="7"/>
  <c r="O592" i="7"/>
  <c r="P593" i="7"/>
  <c r="W593" i="7" s="1"/>
  <c r="AD593" i="7" l="1"/>
  <c r="X593" i="7"/>
  <c r="S591" i="7"/>
  <c r="V592" i="7"/>
  <c r="AB592" i="7" s="1"/>
  <c r="AC592" i="7" s="1"/>
  <c r="P592" i="7"/>
  <c r="W592" i="7" s="1"/>
  <c r="O591" i="7"/>
  <c r="T592" i="7"/>
  <c r="R591" i="7"/>
  <c r="U592" i="7"/>
  <c r="Z592" i="7" s="1"/>
  <c r="AA592" i="7" s="1"/>
  <c r="AD592" i="7" l="1"/>
  <c r="V591" i="7"/>
  <c r="AB591" i="7" s="1"/>
  <c r="AC591" i="7" s="1"/>
  <c r="S590" i="7"/>
  <c r="P591" i="7"/>
  <c r="W591" i="7" s="1"/>
  <c r="O590" i="7"/>
  <c r="T591" i="7"/>
  <c r="R590" i="7"/>
  <c r="U591" i="7"/>
  <c r="Z591" i="7" s="1"/>
  <c r="AA591" i="7" s="1"/>
  <c r="X592" i="7"/>
  <c r="AD591" i="7" l="1"/>
  <c r="S589" i="7"/>
  <c r="V590" i="7"/>
  <c r="AB590" i="7" s="1"/>
  <c r="AC590" i="7" s="1"/>
  <c r="O589" i="7"/>
  <c r="P590" i="7"/>
  <c r="W590" i="7" s="1"/>
  <c r="X591" i="7"/>
  <c r="R589" i="7"/>
  <c r="U590" i="7"/>
  <c r="Z590" i="7" s="1"/>
  <c r="AA590" i="7" s="1"/>
  <c r="T590" i="7"/>
  <c r="AD590" i="7" l="1"/>
  <c r="V589" i="7"/>
  <c r="AB589" i="7" s="1"/>
  <c r="AC589" i="7" s="1"/>
  <c r="S588" i="7"/>
  <c r="X590" i="7"/>
  <c r="P589" i="7"/>
  <c r="W589" i="7" s="1"/>
  <c r="O588" i="7"/>
  <c r="R588" i="7"/>
  <c r="T589" i="7"/>
  <c r="U589" i="7"/>
  <c r="Z589" i="7" s="1"/>
  <c r="AA589" i="7" s="1"/>
  <c r="AD589" i="7" l="1"/>
  <c r="O587" i="7"/>
  <c r="P588" i="7"/>
  <c r="W588" i="7" s="1"/>
  <c r="V588" i="7"/>
  <c r="AB588" i="7" s="1"/>
  <c r="AC588" i="7" s="1"/>
  <c r="S587" i="7"/>
  <c r="T588" i="7"/>
  <c r="R587" i="7"/>
  <c r="U588" i="7"/>
  <c r="Z588" i="7" s="1"/>
  <c r="AA588" i="7" s="1"/>
  <c r="X589" i="7"/>
  <c r="AD588" i="7" l="1"/>
  <c r="X588" i="7"/>
  <c r="P587" i="7"/>
  <c r="W587" i="7" s="1"/>
  <c r="O586" i="7"/>
  <c r="S586" i="7"/>
  <c r="V587" i="7"/>
  <c r="AB587" i="7" s="1"/>
  <c r="AC587" i="7" s="1"/>
  <c r="R586" i="7"/>
  <c r="U587" i="7"/>
  <c r="Z587" i="7" s="1"/>
  <c r="AA587" i="7" s="1"/>
  <c r="T587" i="7"/>
  <c r="AD587" i="7" l="1"/>
  <c r="P586" i="7"/>
  <c r="W586" i="7" s="1"/>
  <c r="O585" i="7"/>
  <c r="X587" i="7"/>
  <c r="U586" i="7"/>
  <c r="Z586" i="7" s="1"/>
  <c r="AA586" i="7" s="1"/>
  <c r="R585" i="7"/>
  <c r="T586" i="7"/>
  <c r="V586" i="7"/>
  <c r="AB586" i="7" s="1"/>
  <c r="AC586" i="7" s="1"/>
  <c r="S585" i="7"/>
  <c r="AD586" i="7" l="1"/>
  <c r="O584" i="7"/>
  <c r="P585" i="7"/>
  <c r="W585" i="7" s="1"/>
  <c r="S584" i="7"/>
  <c r="V585" i="7"/>
  <c r="AB585" i="7" s="1"/>
  <c r="AC585" i="7" s="1"/>
  <c r="X586" i="7"/>
  <c r="R584" i="7"/>
  <c r="U585" i="7"/>
  <c r="Z585" i="7" s="1"/>
  <c r="AA585" i="7" s="1"/>
  <c r="T585" i="7"/>
  <c r="AD585" i="7" l="1"/>
  <c r="X585" i="7"/>
  <c r="O583" i="7"/>
  <c r="P584" i="7"/>
  <c r="W584" i="7" s="1"/>
  <c r="V584" i="7"/>
  <c r="AB584" i="7" s="1"/>
  <c r="AC584" i="7" s="1"/>
  <c r="S583" i="7"/>
  <c r="T584" i="7"/>
  <c r="U584" i="7"/>
  <c r="Z584" i="7" s="1"/>
  <c r="AA584" i="7" s="1"/>
  <c r="R583" i="7"/>
  <c r="AD584" i="7" l="1"/>
  <c r="X584" i="7"/>
  <c r="P583" i="7"/>
  <c r="W583" i="7" s="1"/>
  <c r="O582" i="7"/>
  <c r="U583" i="7"/>
  <c r="Z583" i="7" s="1"/>
  <c r="AA583" i="7" s="1"/>
  <c r="T583" i="7"/>
  <c r="R582" i="7"/>
  <c r="V583" i="7"/>
  <c r="AB583" i="7" s="1"/>
  <c r="AC583" i="7" s="1"/>
  <c r="S582" i="7"/>
  <c r="AD583" i="7" l="1"/>
  <c r="O581" i="7"/>
  <c r="P582" i="7"/>
  <c r="W582" i="7" s="1"/>
  <c r="X583" i="7"/>
  <c r="S581" i="7"/>
  <c r="V582" i="7"/>
  <c r="AB582" i="7" s="1"/>
  <c r="AC582" i="7" s="1"/>
  <c r="R581" i="7"/>
  <c r="U582" i="7"/>
  <c r="Z582" i="7" s="1"/>
  <c r="AA582" i="7" s="1"/>
  <c r="T582" i="7"/>
  <c r="AD582" i="7" l="1"/>
  <c r="X582" i="7"/>
  <c r="O580" i="7"/>
  <c r="P581" i="7"/>
  <c r="W581" i="7" s="1"/>
  <c r="U581" i="7"/>
  <c r="Z581" i="7" s="1"/>
  <c r="AA581" i="7" s="1"/>
  <c r="R580" i="7"/>
  <c r="T581" i="7"/>
  <c r="V581" i="7"/>
  <c r="AB581" i="7" s="1"/>
  <c r="AC581" i="7" s="1"/>
  <c r="S580" i="7"/>
  <c r="AD581" i="7" l="1"/>
  <c r="O579" i="7"/>
  <c r="P580" i="7"/>
  <c r="W580" i="7" s="1"/>
  <c r="X581" i="7"/>
  <c r="S579" i="7"/>
  <c r="V580" i="7"/>
  <c r="AB580" i="7" s="1"/>
  <c r="AC580" i="7" s="1"/>
  <c r="T580" i="7"/>
  <c r="U580" i="7"/>
  <c r="Z580" i="7" s="1"/>
  <c r="AA580" i="7" s="1"/>
  <c r="R579" i="7"/>
  <c r="AD580" i="7" l="1"/>
  <c r="O578" i="7"/>
  <c r="P579" i="7"/>
  <c r="W579" i="7" s="1"/>
  <c r="T579" i="7"/>
  <c r="R578" i="7"/>
  <c r="U579" i="7"/>
  <c r="Z579" i="7" s="1"/>
  <c r="AA579" i="7" s="1"/>
  <c r="X580" i="7"/>
  <c r="V579" i="7"/>
  <c r="AB579" i="7" s="1"/>
  <c r="AC579" i="7" s="1"/>
  <c r="S578" i="7"/>
  <c r="AD579" i="7" l="1"/>
  <c r="S577" i="7"/>
  <c r="V578" i="7"/>
  <c r="AB578" i="7" s="1"/>
  <c r="AC578" i="7" s="1"/>
  <c r="T578" i="7"/>
  <c r="R577" i="7"/>
  <c r="U578" i="7"/>
  <c r="Z578" i="7" s="1"/>
  <c r="AA578" i="7" s="1"/>
  <c r="AD578" i="7" s="1"/>
  <c r="X579" i="7"/>
  <c r="P578" i="7"/>
  <c r="W578" i="7" s="1"/>
  <c r="O577" i="7"/>
  <c r="X578" i="7" l="1"/>
  <c r="R576" i="7"/>
  <c r="U577" i="7"/>
  <c r="Z577" i="7" s="1"/>
  <c r="AA577" i="7" s="1"/>
  <c r="T577" i="7"/>
  <c r="O576" i="7"/>
  <c r="P577" i="7"/>
  <c r="W577" i="7" s="1"/>
  <c r="S576" i="7"/>
  <c r="V577" i="7"/>
  <c r="AB577" i="7" s="1"/>
  <c r="AC577" i="7" s="1"/>
  <c r="P576" i="7" l="1"/>
  <c r="W576" i="7" s="1"/>
  <c r="O575" i="7"/>
  <c r="AD577" i="7"/>
  <c r="U576" i="7"/>
  <c r="Z576" i="7" s="1"/>
  <c r="AA576" i="7" s="1"/>
  <c r="R575" i="7"/>
  <c r="T576" i="7"/>
  <c r="S575" i="7"/>
  <c r="V576" i="7"/>
  <c r="AB576" i="7" s="1"/>
  <c r="AC576" i="7" s="1"/>
  <c r="X577" i="7"/>
  <c r="AD576" i="7" l="1"/>
  <c r="T575" i="7"/>
  <c r="R574" i="7"/>
  <c r="U575" i="7"/>
  <c r="Z575" i="7" s="1"/>
  <c r="AA575" i="7" s="1"/>
  <c r="O574" i="7"/>
  <c r="P575" i="7"/>
  <c r="W575" i="7" s="1"/>
  <c r="X576" i="7"/>
  <c r="V575" i="7"/>
  <c r="AB575" i="7" s="1"/>
  <c r="AC575" i="7" s="1"/>
  <c r="S574" i="7"/>
  <c r="AD575" i="7" l="1"/>
  <c r="X575" i="7"/>
  <c r="O573" i="7"/>
  <c r="P574" i="7"/>
  <c r="W574" i="7" s="1"/>
  <c r="V574" i="7"/>
  <c r="AB574" i="7" s="1"/>
  <c r="AC574" i="7" s="1"/>
  <c r="S573" i="7"/>
  <c r="U574" i="7"/>
  <c r="Z574" i="7" s="1"/>
  <c r="AA574" i="7" s="1"/>
  <c r="T574" i="7"/>
  <c r="R573" i="7"/>
  <c r="AD574" i="7" l="1"/>
  <c r="T573" i="7"/>
  <c r="R572" i="7"/>
  <c r="U573" i="7"/>
  <c r="Z573" i="7" s="1"/>
  <c r="AA573" i="7" s="1"/>
  <c r="X574" i="7"/>
  <c r="O572" i="7"/>
  <c r="P573" i="7"/>
  <c r="W573" i="7" s="1"/>
  <c r="S572" i="7"/>
  <c r="V573" i="7"/>
  <c r="AB573" i="7" s="1"/>
  <c r="AC573" i="7" s="1"/>
  <c r="AD573" i="7" l="1"/>
  <c r="U572" i="7"/>
  <c r="Z572" i="7" s="1"/>
  <c r="AA572" i="7" s="1"/>
  <c r="R571" i="7"/>
  <c r="T572" i="7"/>
  <c r="V572" i="7"/>
  <c r="AB572" i="7" s="1"/>
  <c r="AC572" i="7" s="1"/>
  <c r="S571" i="7"/>
  <c r="X573" i="7"/>
  <c r="P572" i="7"/>
  <c r="W572" i="7" s="1"/>
  <c r="O571" i="7"/>
  <c r="AD572" i="7" l="1"/>
  <c r="S570" i="7"/>
  <c r="V571" i="7"/>
  <c r="AB571" i="7" s="1"/>
  <c r="AC571" i="7" s="1"/>
  <c r="P571" i="7"/>
  <c r="W571" i="7" s="1"/>
  <c r="O570" i="7"/>
  <c r="R570" i="7"/>
  <c r="T571" i="7"/>
  <c r="U571" i="7"/>
  <c r="Z571" i="7" s="1"/>
  <c r="AA571" i="7" s="1"/>
  <c r="X572" i="7"/>
  <c r="AD571" i="7" l="1"/>
  <c r="O569" i="7"/>
  <c r="P570" i="7"/>
  <c r="W570" i="7" s="1"/>
  <c r="X571" i="7"/>
  <c r="V570" i="7"/>
  <c r="AB570" i="7" s="1"/>
  <c r="AC570" i="7" s="1"/>
  <c r="S569" i="7"/>
  <c r="U570" i="7"/>
  <c r="Z570" i="7" s="1"/>
  <c r="AA570" i="7" s="1"/>
  <c r="T570" i="7"/>
  <c r="R569" i="7"/>
  <c r="AD570" i="7" l="1"/>
  <c r="P569" i="7"/>
  <c r="W569" i="7" s="1"/>
  <c r="O568" i="7"/>
  <c r="T569" i="7"/>
  <c r="R568" i="7"/>
  <c r="U569" i="7"/>
  <c r="Z569" i="7" s="1"/>
  <c r="AA569" i="7" s="1"/>
  <c r="S568" i="7"/>
  <c r="V569" i="7"/>
  <c r="AB569" i="7" s="1"/>
  <c r="AC569" i="7" s="1"/>
  <c r="X570" i="7"/>
  <c r="AD569" i="7" l="1"/>
  <c r="T568" i="7"/>
  <c r="R567" i="7"/>
  <c r="U568" i="7"/>
  <c r="Z568" i="7" s="1"/>
  <c r="AA568" i="7" s="1"/>
  <c r="O567" i="7"/>
  <c r="P568" i="7"/>
  <c r="W568" i="7" s="1"/>
  <c r="X569" i="7"/>
  <c r="S567" i="7"/>
  <c r="V568" i="7"/>
  <c r="AB568" i="7" s="1"/>
  <c r="AC568" i="7" s="1"/>
  <c r="AD568" i="7" l="1"/>
  <c r="X568" i="7"/>
  <c r="T567" i="7"/>
  <c r="R566" i="7"/>
  <c r="U567" i="7"/>
  <c r="Z567" i="7" s="1"/>
  <c r="AA567" i="7" s="1"/>
  <c r="O566" i="7"/>
  <c r="P567" i="7"/>
  <c r="W567" i="7" s="1"/>
  <c r="S566" i="7"/>
  <c r="V567" i="7"/>
  <c r="AB567" i="7" s="1"/>
  <c r="AC567" i="7" s="1"/>
  <c r="R565" i="7" l="1"/>
  <c r="T566" i="7"/>
  <c r="U566" i="7"/>
  <c r="Z566" i="7" s="1"/>
  <c r="AA566" i="7" s="1"/>
  <c r="V566" i="7"/>
  <c r="AB566" i="7" s="1"/>
  <c r="AC566" i="7" s="1"/>
  <c r="S565" i="7"/>
  <c r="X567" i="7"/>
  <c r="O565" i="7"/>
  <c r="P566" i="7"/>
  <c r="W566" i="7" s="1"/>
  <c r="AD567" i="7"/>
  <c r="AD566" i="7" l="1"/>
  <c r="S564" i="7"/>
  <c r="V565" i="7"/>
  <c r="AB565" i="7" s="1"/>
  <c r="AC565" i="7" s="1"/>
  <c r="X566" i="7"/>
  <c r="P565" i="7"/>
  <c r="W565" i="7" s="1"/>
  <c r="O564" i="7"/>
  <c r="U565" i="7"/>
  <c r="Z565" i="7" s="1"/>
  <c r="AA565" i="7" s="1"/>
  <c r="R564" i="7"/>
  <c r="T565" i="7"/>
  <c r="AD565" i="7" l="1"/>
  <c r="S563" i="7"/>
  <c r="V564" i="7"/>
  <c r="AB564" i="7" s="1"/>
  <c r="AC564" i="7" s="1"/>
  <c r="T564" i="7"/>
  <c r="U564" i="7"/>
  <c r="Z564" i="7" s="1"/>
  <c r="AA564" i="7" s="1"/>
  <c r="R563" i="7"/>
  <c r="O563" i="7"/>
  <c r="P564" i="7"/>
  <c r="W564" i="7" s="1"/>
  <c r="X565" i="7"/>
  <c r="AD564" i="7" l="1"/>
  <c r="V563" i="7"/>
  <c r="AB563" i="7" s="1"/>
  <c r="AC563" i="7" s="1"/>
  <c r="S562" i="7"/>
  <c r="X564" i="7"/>
  <c r="R562" i="7"/>
  <c r="T563" i="7"/>
  <c r="U563" i="7"/>
  <c r="Z563" i="7" s="1"/>
  <c r="AA563" i="7" s="1"/>
  <c r="O562" i="7"/>
  <c r="P563" i="7"/>
  <c r="W563" i="7" s="1"/>
  <c r="AD563" i="7" l="1"/>
  <c r="O561" i="7"/>
  <c r="P562" i="7"/>
  <c r="W562" i="7" s="1"/>
  <c r="V562" i="7"/>
  <c r="AB562" i="7" s="1"/>
  <c r="AC562" i="7" s="1"/>
  <c r="S561" i="7"/>
  <c r="X563" i="7"/>
  <c r="R561" i="7"/>
  <c r="U562" i="7"/>
  <c r="Z562" i="7" s="1"/>
  <c r="AA562" i="7" s="1"/>
  <c r="T562" i="7"/>
  <c r="AD562" i="7" l="1"/>
  <c r="P561" i="7"/>
  <c r="W561" i="7" s="1"/>
  <c r="O560" i="7"/>
  <c r="X562" i="7"/>
  <c r="V561" i="7"/>
  <c r="AB561" i="7" s="1"/>
  <c r="AC561" i="7" s="1"/>
  <c r="S560" i="7"/>
  <c r="R560" i="7"/>
  <c r="T561" i="7"/>
  <c r="U561" i="7"/>
  <c r="Z561" i="7" s="1"/>
  <c r="AA561" i="7" s="1"/>
  <c r="AD561" i="7" l="1"/>
  <c r="X561" i="7"/>
  <c r="O559" i="7"/>
  <c r="P560" i="7"/>
  <c r="W560" i="7" s="1"/>
  <c r="S559" i="7"/>
  <c r="V560" i="7"/>
  <c r="AB560" i="7" s="1"/>
  <c r="AC560" i="7" s="1"/>
  <c r="R559" i="7"/>
  <c r="U560" i="7"/>
  <c r="Z560" i="7" s="1"/>
  <c r="AA560" i="7" s="1"/>
  <c r="T560" i="7"/>
  <c r="O558" i="7" l="1"/>
  <c r="P559" i="7"/>
  <c r="W559" i="7" s="1"/>
  <c r="AD560" i="7"/>
  <c r="X560" i="7"/>
  <c r="U559" i="7"/>
  <c r="Z559" i="7" s="1"/>
  <c r="AA559" i="7" s="1"/>
  <c r="R558" i="7"/>
  <c r="T559" i="7"/>
  <c r="S558" i="7"/>
  <c r="V559" i="7"/>
  <c r="AB559" i="7" s="1"/>
  <c r="AC559" i="7" s="1"/>
  <c r="V558" i="7" l="1"/>
  <c r="AB558" i="7" s="1"/>
  <c r="AC558" i="7" s="1"/>
  <c r="S557" i="7"/>
  <c r="X559" i="7"/>
  <c r="AD559" i="7"/>
  <c r="T558" i="7"/>
  <c r="R557" i="7"/>
  <c r="U558" i="7"/>
  <c r="Z558" i="7" s="1"/>
  <c r="AA558" i="7" s="1"/>
  <c r="O557" i="7"/>
  <c r="P558" i="7"/>
  <c r="W558" i="7" s="1"/>
  <c r="AD558" i="7" l="1"/>
  <c r="S556" i="7"/>
  <c r="V557" i="7"/>
  <c r="AB557" i="7" s="1"/>
  <c r="AC557" i="7" s="1"/>
  <c r="X558" i="7"/>
  <c r="O556" i="7"/>
  <c r="P557" i="7"/>
  <c r="W557" i="7" s="1"/>
  <c r="R556" i="7"/>
  <c r="T557" i="7"/>
  <c r="U557" i="7"/>
  <c r="Z557" i="7" s="1"/>
  <c r="AA557" i="7" s="1"/>
  <c r="AD557" i="7" l="1"/>
  <c r="S555" i="7"/>
  <c r="V556" i="7"/>
  <c r="AB556" i="7" s="1"/>
  <c r="AC556" i="7" s="1"/>
  <c r="R555" i="7"/>
  <c r="T556" i="7"/>
  <c r="U556" i="7"/>
  <c r="Z556" i="7" s="1"/>
  <c r="AA556" i="7" s="1"/>
  <c r="X557" i="7"/>
  <c r="P556" i="7"/>
  <c r="W556" i="7" s="1"/>
  <c r="O555" i="7"/>
  <c r="AD556" i="7" l="1"/>
  <c r="T555" i="7"/>
  <c r="R554" i="7"/>
  <c r="U555" i="7"/>
  <c r="Z555" i="7" s="1"/>
  <c r="AA555" i="7" s="1"/>
  <c r="S554" i="7"/>
  <c r="V555" i="7"/>
  <c r="AB555" i="7" s="1"/>
  <c r="AC555" i="7" s="1"/>
  <c r="X556" i="7"/>
  <c r="O554" i="7"/>
  <c r="P555" i="7"/>
  <c r="W555" i="7" s="1"/>
  <c r="AD555" i="7" l="1"/>
  <c r="T554" i="7"/>
  <c r="U554" i="7"/>
  <c r="Z554" i="7" s="1"/>
  <c r="AA554" i="7" s="1"/>
  <c r="R553" i="7"/>
  <c r="S553" i="7"/>
  <c r="V554" i="7"/>
  <c r="AB554" i="7" s="1"/>
  <c r="AC554" i="7" s="1"/>
  <c r="X555" i="7"/>
  <c r="P554" i="7"/>
  <c r="W554" i="7" s="1"/>
  <c r="O553" i="7"/>
  <c r="AD554" i="7" l="1"/>
  <c r="S552" i="7"/>
  <c r="V553" i="7"/>
  <c r="AB553" i="7" s="1"/>
  <c r="AC553" i="7" s="1"/>
  <c r="P553" i="7"/>
  <c r="W553" i="7" s="1"/>
  <c r="O552" i="7"/>
  <c r="R552" i="7"/>
  <c r="U553" i="7"/>
  <c r="Z553" i="7" s="1"/>
  <c r="AA553" i="7" s="1"/>
  <c r="T553" i="7"/>
  <c r="X554" i="7"/>
  <c r="AD553" i="7" l="1"/>
  <c r="O551" i="7"/>
  <c r="P552" i="7"/>
  <c r="W552" i="7" s="1"/>
  <c r="S551" i="7"/>
  <c r="V552" i="7"/>
  <c r="AB552" i="7" s="1"/>
  <c r="AC552" i="7" s="1"/>
  <c r="X553" i="7"/>
  <c r="U552" i="7"/>
  <c r="Z552" i="7" s="1"/>
  <c r="AA552" i="7" s="1"/>
  <c r="T552" i="7"/>
  <c r="R551" i="7"/>
  <c r="AD552" i="7" l="1"/>
  <c r="X552" i="7"/>
  <c r="O550" i="7"/>
  <c r="P551" i="7"/>
  <c r="W551" i="7" s="1"/>
  <c r="S550" i="7"/>
  <c r="V551" i="7"/>
  <c r="AB551" i="7" s="1"/>
  <c r="AC551" i="7" s="1"/>
  <c r="U551" i="7"/>
  <c r="Z551" i="7" s="1"/>
  <c r="AA551" i="7" s="1"/>
  <c r="R550" i="7"/>
  <c r="T551" i="7"/>
  <c r="AD551" i="7" l="1"/>
  <c r="P550" i="7"/>
  <c r="W550" i="7" s="1"/>
  <c r="O549" i="7"/>
  <c r="X551" i="7"/>
  <c r="U550" i="7"/>
  <c r="Z550" i="7" s="1"/>
  <c r="AA550" i="7" s="1"/>
  <c r="T550" i="7"/>
  <c r="R549" i="7"/>
  <c r="S549" i="7"/>
  <c r="V550" i="7"/>
  <c r="AB550" i="7" s="1"/>
  <c r="AC550" i="7" s="1"/>
  <c r="AD550" i="7" l="1"/>
  <c r="S548" i="7"/>
  <c r="V549" i="7"/>
  <c r="AB549" i="7" s="1"/>
  <c r="AC549" i="7" s="1"/>
  <c r="X550" i="7"/>
  <c r="R548" i="7"/>
  <c r="T549" i="7"/>
  <c r="U549" i="7"/>
  <c r="Z549" i="7" s="1"/>
  <c r="AA549" i="7" s="1"/>
  <c r="O548" i="7"/>
  <c r="P549" i="7"/>
  <c r="W549" i="7" s="1"/>
  <c r="AD549" i="7" l="1"/>
  <c r="R547" i="7"/>
  <c r="T548" i="7"/>
  <c r="U548" i="7"/>
  <c r="Z548" i="7" s="1"/>
  <c r="AA548" i="7" s="1"/>
  <c r="V548" i="7"/>
  <c r="AB548" i="7" s="1"/>
  <c r="AC548" i="7" s="1"/>
  <c r="S547" i="7"/>
  <c r="X549" i="7"/>
  <c r="O547" i="7"/>
  <c r="P548" i="7"/>
  <c r="W548" i="7" s="1"/>
  <c r="AD548" i="7" l="1"/>
  <c r="V547" i="7"/>
  <c r="AB547" i="7" s="1"/>
  <c r="AC547" i="7" s="1"/>
  <c r="S546" i="7"/>
  <c r="X548" i="7"/>
  <c r="U547" i="7"/>
  <c r="Z547" i="7" s="1"/>
  <c r="AA547" i="7" s="1"/>
  <c r="T547" i="7"/>
  <c r="R546" i="7"/>
  <c r="O546" i="7"/>
  <c r="P547" i="7"/>
  <c r="W547" i="7" s="1"/>
  <c r="AD547" i="7" l="1"/>
  <c r="X547" i="7"/>
  <c r="S545" i="7"/>
  <c r="V546" i="7"/>
  <c r="AB546" i="7" s="1"/>
  <c r="AC546" i="7" s="1"/>
  <c r="P546" i="7"/>
  <c r="W546" i="7" s="1"/>
  <c r="O545" i="7"/>
  <c r="U546" i="7"/>
  <c r="Z546" i="7" s="1"/>
  <c r="AA546" i="7" s="1"/>
  <c r="T546" i="7"/>
  <c r="R545" i="7"/>
  <c r="AD546" i="7" l="1"/>
  <c r="S544" i="7"/>
  <c r="V545" i="7"/>
  <c r="AB545" i="7" s="1"/>
  <c r="AC545" i="7" s="1"/>
  <c r="T545" i="7"/>
  <c r="U545" i="7"/>
  <c r="Z545" i="7" s="1"/>
  <c r="AA545" i="7" s="1"/>
  <c r="R544" i="7"/>
  <c r="O544" i="7"/>
  <c r="P545" i="7"/>
  <c r="W545" i="7" s="1"/>
  <c r="X546" i="7"/>
  <c r="AD545" i="7" l="1"/>
  <c r="U544" i="7"/>
  <c r="Z544" i="7" s="1"/>
  <c r="AA544" i="7" s="1"/>
  <c r="R543" i="7"/>
  <c r="T544" i="7"/>
  <c r="V544" i="7"/>
  <c r="AB544" i="7" s="1"/>
  <c r="AC544" i="7" s="1"/>
  <c r="S543" i="7"/>
  <c r="X545" i="7"/>
  <c r="O543" i="7"/>
  <c r="P544" i="7"/>
  <c r="W544" i="7" s="1"/>
  <c r="AD544" i="7" l="1"/>
  <c r="T543" i="7"/>
  <c r="R542" i="7"/>
  <c r="U543" i="7"/>
  <c r="Z543" i="7" s="1"/>
  <c r="AA543" i="7" s="1"/>
  <c r="O542" i="7"/>
  <c r="P543" i="7"/>
  <c r="W543" i="7" s="1"/>
  <c r="S542" i="7"/>
  <c r="V543" i="7"/>
  <c r="AB543" i="7" s="1"/>
  <c r="AC543" i="7" s="1"/>
  <c r="X544" i="7"/>
  <c r="AD543" i="7" l="1"/>
  <c r="X543" i="7"/>
  <c r="U542" i="7"/>
  <c r="Z542" i="7" s="1"/>
  <c r="AA542" i="7" s="1"/>
  <c r="R541" i="7"/>
  <c r="T542" i="7"/>
  <c r="O541" i="7"/>
  <c r="P542" i="7"/>
  <c r="W542" i="7" s="1"/>
  <c r="S541" i="7"/>
  <c r="V542" i="7"/>
  <c r="AB542" i="7" s="1"/>
  <c r="AC542" i="7" s="1"/>
  <c r="AD542" i="7" l="1"/>
  <c r="U541" i="7"/>
  <c r="Z541" i="7" s="1"/>
  <c r="AA541" i="7" s="1"/>
  <c r="T541" i="7"/>
  <c r="R540" i="7"/>
  <c r="X542" i="7"/>
  <c r="O540" i="7"/>
  <c r="P541" i="7"/>
  <c r="W541" i="7" s="1"/>
  <c r="S540" i="7"/>
  <c r="V541" i="7"/>
  <c r="AB541" i="7" s="1"/>
  <c r="AC541" i="7" s="1"/>
  <c r="AD541" i="7" l="1"/>
  <c r="R539" i="7"/>
  <c r="T540" i="7"/>
  <c r="U540" i="7"/>
  <c r="Z540" i="7" s="1"/>
  <c r="AA540" i="7" s="1"/>
  <c r="X541" i="7"/>
  <c r="S539" i="7"/>
  <c r="V540" i="7"/>
  <c r="AB540" i="7" s="1"/>
  <c r="AC540" i="7" s="1"/>
  <c r="P540" i="7"/>
  <c r="W540" i="7" s="1"/>
  <c r="O539" i="7"/>
  <c r="AD540" i="7" l="1"/>
  <c r="T539" i="7"/>
  <c r="R538" i="7"/>
  <c r="U539" i="7"/>
  <c r="Z539" i="7" s="1"/>
  <c r="AA539" i="7" s="1"/>
  <c r="O538" i="7"/>
  <c r="P539" i="7"/>
  <c r="W539" i="7" s="1"/>
  <c r="X540" i="7"/>
  <c r="S538" i="7"/>
  <c r="V539" i="7"/>
  <c r="AB539" i="7" s="1"/>
  <c r="AC539" i="7" s="1"/>
  <c r="AD539" i="7" l="1"/>
  <c r="X539" i="7"/>
  <c r="S537" i="7"/>
  <c r="V538" i="7"/>
  <c r="AB538" i="7" s="1"/>
  <c r="AC538" i="7" s="1"/>
  <c r="P538" i="7"/>
  <c r="W538" i="7" s="1"/>
  <c r="O537" i="7"/>
  <c r="R537" i="7"/>
  <c r="T538" i="7"/>
  <c r="U538" i="7"/>
  <c r="Z538" i="7" s="1"/>
  <c r="AA538" i="7" s="1"/>
  <c r="AD538" i="7" l="1"/>
  <c r="S536" i="7"/>
  <c r="V537" i="7"/>
  <c r="AB537" i="7" s="1"/>
  <c r="AC537" i="7" s="1"/>
  <c r="O536" i="7"/>
  <c r="P537" i="7"/>
  <c r="W537" i="7" s="1"/>
  <c r="R536" i="7"/>
  <c r="U537" i="7"/>
  <c r="Z537" i="7" s="1"/>
  <c r="AA537" i="7" s="1"/>
  <c r="T537" i="7"/>
  <c r="X538" i="7"/>
  <c r="AD537" i="7" l="1"/>
  <c r="U536" i="7"/>
  <c r="Z536" i="7" s="1"/>
  <c r="AA536" i="7" s="1"/>
  <c r="T536" i="7"/>
  <c r="R535" i="7"/>
  <c r="X537" i="7"/>
  <c r="V536" i="7"/>
  <c r="AB536" i="7" s="1"/>
  <c r="AC536" i="7" s="1"/>
  <c r="S535" i="7"/>
  <c r="P536" i="7"/>
  <c r="W536" i="7" s="1"/>
  <c r="O535" i="7"/>
  <c r="AD536" i="7" l="1"/>
  <c r="T535" i="7"/>
  <c r="R534" i="7"/>
  <c r="U535" i="7"/>
  <c r="Z535" i="7" s="1"/>
  <c r="AA535" i="7" s="1"/>
  <c r="S534" i="7"/>
  <c r="V535" i="7"/>
  <c r="AB535" i="7" s="1"/>
  <c r="AC535" i="7" s="1"/>
  <c r="X536" i="7"/>
  <c r="P535" i="7"/>
  <c r="W535" i="7" s="1"/>
  <c r="O534" i="7"/>
  <c r="AD535" i="7" l="1"/>
  <c r="T534" i="7"/>
  <c r="R533" i="7"/>
  <c r="U534" i="7"/>
  <c r="Z534" i="7" s="1"/>
  <c r="AA534" i="7" s="1"/>
  <c r="S533" i="7"/>
  <c r="V534" i="7"/>
  <c r="AB534" i="7" s="1"/>
  <c r="AC534" i="7" s="1"/>
  <c r="P534" i="7"/>
  <c r="W534" i="7" s="1"/>
  <c r="O533" i="7"/>
  <c r="X535" i="7"/>
  <c r="AD534" i="7" l="1"/>
  <c r="X534" i="7"/>
  <c r="S532" i="7"/>
  <c r="V533" i="7"/>
  <c r="AB533" i="7" s="1"/>
  <c r="AC533" i="7" s="1"/>
  <c r="R532" i="7"/>
  <c r="T533" i="7"/>
  <c r="U533" i="7"/>
  <c r="Z533" i="7" s="1"/>
  <c r="AA533" i="7" s="1"/>
  <c r="O532" i="7"/>
  <c r="P533" i="7"/>
  <c r="W533" i="7" s="1"/>
  <c r="AD533" i="7" l="1"/>
  <c r="X533" i="7"/>
  <c r="S531" i="7"/>
  <c r="V532" i="7"/>
  <c r="AB532" i="7" s="1"/>
  <c r="AC532" i="7" s="1"/>
  <c r="O531" i="7"/>
  <c r="P532" i="7"/>
  <c r="W532" i="7" s="1"/>
  <c r="T532" i="7"/>
  <c r="R531" i="7"/>
  <c r="U532" i="7"/>
  <c r="Z532" i="7" s="1"/>
  <c r="AA532" i="7" s="1"/>
  <c r="AD532" i="7" l="1"/>
  <c r="R530" i="7"/>
  <c r="T531" i="7"/>
  <c r="U531" i="7"/>
  <c r="Z531" i="7" s="1"/>
  <c r="AA531" i="7" s="1"/>
  <c r="X532" i="7"/>
  <c r="S530" i="7"/>
  <c r="V531" i="7"/>
  <c r="AB531" i="7" s="1"/>
  <c r="AC531" i="7" s="1"/>
  <c r="O530" i="7"/>
  <c r="P531" i="7"/>
  <c r="W531" i="7" s="1"/>
  <c r="AD531" i="7" l="1"/>
  <c r="X531" i="7"/>
  <c r="U530" i="7"/>
  <c r="Z530" i="7" s="1"/>
  <c r="AA530" i="7" s="1"/>
  <c r="T530" i="7"/>
  <c r="R529" i="7"/>
  <c r="S529" i="7"/>
  <c r="V530" i="7"/>
  <c r="AB530" i="7" s="1"/>
  <c r="AC530" i="7" s="1"/>
  <c r="O529" i="7"/>
  <c r="P530" i="7"/>
  <c r="W530" i="7" s="1"/>
  <c r="AD530" i="7" l="1"/>
  <c r="O528" i="7"/>
  <c r="P529" i="7"/>
  <c r="W529" i="7" s="1"/>
  <c r="X530" i="7"/>
  <c r="V529" i="7"/>
  <c r="AB529" i="7" s="1"/>
  <c r="AC529" i="7" s="1"/>
  <c r="S528" i="7"/>
  <c r="T529" i="7"/>
  <c r="R528" i="7"/>
  <c r="U529" i="7"/>
  <c r="Z529" i="7" s="1"/>
  <c r="AA529" i="7" s="1"/>
  <c r="AD529" i="7" l="1"/>
  <c r="X529" i="7"/>
  <c r="O527" i="7"/>
  <c r="P528" i="7"/>
  <c r="W528" i="7" s="1"/>
  <c r="U528" i="7"/>
  <c r="Z528" i="7" s="1"/>
  <c r="AA528" i="7" s="1"/>
  <c r="R527" i="7"/>
  <c r="T528" i="7"/>
  <c r="S527" i="7"/>
  <c r="V528" i="7"/>
  <c r="AB528" i="7" s="1"/>
  <c r="AC528" i="7" s="1"/>
  <c r="O526" i="7" l="1"/>
  <c r="P527" i="7"/>
  <c r="W527" i="7" s="1"/>
  <c r="V527" i="7"/>
  <c r="AB527" i="7" s="1"/>
  <c r="AC527" i="7" s="1"/>
  <c r="S526" i="7"/>
  <c r="AD528" i="7"/>
  <c r="X528" i="7"/>
  <c r="R526" i="7"/>
  <c r="T527" i="7"/>
  <c r="U527" i="7"/>
  <c r="Z527" i="7" s="1"/>
  <c r="AA527" i="7" s="1"/>
  <c r="AD527" i="7" l="1"/>
  <c r="V526" i="7"/>
  <c r="AB526" i="7" s="1"/>
  <c r="AC526" i="7" s="1"/>
  <c r="S525" i="7"/>
  <c r="X527" i="7"/>
  <c r="O525" i="7"/>
  <c r="P526" i="7"/>
  <c r="W526" i="7" s="1"/>
  <c r="R525" i="7"/>
  <c r="T526" i="7"/>
  <c r="U526" i="7"/>
  <c r="Z526" i="7" s="1"/>
  <c r="AA526" i="7" s="1"/>
  <c r="AD526" i="7" l="1"/>
  <c r="S524" i="7"/>
  <c r="V525" i="7"/>
  <c r="AB525" i="7" s="1"/>
  <c r="AC525" i="7" s="1"/>
  <c r="T525" i="7"/>
  <c r="R524" i="7"/>
  <c r="U525" i="7"/>
  <c r="Z525" i="7" s="1"/>
  <c r="AA525" i="7" s="1"/>
  <c r="X526" i="7"/>
  <c r="O524" i="7"/>
  <c r="P525" i="7"/>
  <c r="W525" i="7" s="1"/>
  <c r="AD525" i="7" l="1"/>
  <c r="S523" i="7"/>
  <c r="V524" i="7"/>
  <c r="AB524" i="7" s="1"/>
  <c r="AC524" i="7" s="1"/>
  <c r="T524" i="7"/>
  <c r="U524" i="7"/>
  <c r="Z524" i="7" s="1"/>
  <c r="AA524" i="7" s="1"/>
  <c r="R523" i="7"/>
  <c r="X525" i="7"/>
  <c r="P524" i="7"/>
  <c r="W524" i="7" s="1"/>
  <c r="O523" i="7"/>
  <c r="AD524" i="7" l="1"/>
  <c r="P523" i="7"/>
  <c r="W523" i="7" s="1"/>
  <c r="O522" i="7"/>
  <c r="X524" i="7"/>
  <c r="R522" i="7"/>
  <c r="U523" i="7"/>
  <c r="Z523" i="7" s="1"/>
  <c r="AA523" i="7" s="1"/>
  <c r="T523" i="7"/>
  <c r="S522" i="7"/>
  <c r="V523" i="7"/>
  <c r="AB523" i="7" s="1"/>
  <c r="AC523" i="7" s="1"/>
  <c r="AD523" i="7" l="1"/>
  <c r="O521" i="7"/>
  <c r="P522" i="7"/>
  <c r="W522" i="7" s="1"/>
  <c r="X523" i="7"/>
  <c r="S521" i="7"/>
  <c r="V522" i="7"/>
  <c r="AB522" i="7" s="1"/>
  <c r="AC522" i="7" s="1"/>
  <c r="R521" i="7"/>
  <c r="T522" i="7"/>
  <c r="U522" i="7"/>
  <c r="Z522" i="7" s="1"/>
  <c r="AA522" i="7" s="1"/>
  <c r="AD522" i="7" l="1"/>
  <c r="P521" i="7"/>
  <c r="W521" i="7" s="1"/>
  <c r="O520" i="7"/>
  <c r="T521" i="7"/>
  <c r="U521" i="7"/>
  <c r="Z521" i="7" s="1"/>
  <c r="AA521" i="7" s="1"/>
  <c r="R520" i="7"/>
  <c r="X522" i="7"/>
  <c r="S520" i="7"/>
  <c r="V521" i="7"/>
  <c r="AB521" i="7" s="1"/>
  <c r="AC521" i="7" s="1"/>
  <c r="AD521" i="7" l="1"/>
  <c r="P520" i="7"/>
  <c r="W520" i="7" s="1"/>
  <c r="O519" i="7"/>
  <c r="X521" i="7"/>
  <c r="T520" i="7"/>
  <c r="R519" i="7"/>
  <c r="U520" i="7"/>
  <c r="Z520" i="7" s="1"/>
  <c r="AA520" i="7" s="1"/>
  <c r="S519" i="7"/>
  <c r="V520" i="7"/>
  <c r="AB520" i="7" s="1"/>
  <c r="AC520" i="7" s="1"/>
  <c r="O518" i="7" l="1"/>
  <c r="P519" i="7"/>
  <c r="W519" i="7" s="1"/>
  <c r="S518" i="7"/>
  <c r="V519" i="7"/>
  <c r="AB519" i="7" s="1"/>
  <c r="AC519" i="7" s="1"/>
  <c r="X520" i="7"/>
  <c r="U519" i="7"/>
  <c r="Z519" i="7" s="1"/>
  <c r="AA519" i="7" s="1"/>
  <c r="R518" i="7"/>
  <c r="T519" i="7"/>
  <c r="AD520" i="7"/>
  <c r="S517" i="7" l="1"/>
  <c r="V518" i="7"/>
  <c r="AB518" i="7" s="1"/>
  <c r="AC518" i="7" s="1"/>
  <c r="AD519" i="7"/>
  <c r="P518" i="7"/>
  <c r="W518" i="7" s="1"/>
  <c r="O517" i="7"/>
  <c r="X519" i="7"/>
  <c r="R517" i="7"/>
  <c r="U518" i="7"/>
  <c r="Z518" i="7" s="1"/>
  <c r="AA518" i="7" s="1"/>
  <c r="T518" i="7"/>
  <c r="AD518" i="7" l="1"/>
  <c r="O516" i="7"/>
  <c r="P517" i="7"/>
  <c r="W517" i="7" s="1"/>
  <c r="X518" i="7"/>
  <c r="V517" i="7"/>
  <c r="AB517" i="7" s="1"/>
  <c r="AC517" i="7" s="1"/>
  <c r="S516" i="7"/>
  <c r="T517" i="7"/>
  <c r="R516" i="7"/>
  <c r="U517" i="7"/>
  <c r="Z517" i="7" s="1"/>
  <c r="AA517" i="7" s="1"/>
  <c r="AD517" i="7" l="1"/>
  <c r="X517" i="7"/>
  <c r="O515" i="7"/>
  <c r="P516" i="7"/>
  <c r="W516" i="7" s="1"/>
  <c r="R515" i="7"/>
  <c r="U516" i="7"/>
  <c r="Z516" i="7" s="1"/>
  <c r="AA516" i="7" s="1"/>
  <c r="T516" i="7"/>
  <c r="S515" i="7"/>
  <c r="V516" i="7"/>
  <c r="AB516" i="7" s="1"/>
  <c r="AC516" i="7" s="1"/>
  <c r="AD516" i="7" l="1"/>
  <c r="T515" i="7"/>
  <c r="R514" i="7"/>
  <c r="U515" i="7"/>
  <c r="Z515" i="7" s="1"/>
  <c r="AA515" i="7" s="1"/>
  <c r="X516" i="7"/>
  <c r="S514" i="7"/>
  <c r="V515" i="7"/>
  <c r="AB515" i="7" s="1"/>
  <c r="AC515" i="7" s="1"/>
  <c r="O514" i="7"/>
  <c r="P515" i="7"/>
  <c r="W515" i="7" s="1"/>
  <c r="AD515" i="7" l="1"/>
  <c r="U514" i="7"/>
  <c r="Z514" i="7" s="1"/>
  <c r="AA514" i="7" s="1"/>
  <c r="T514" i="7"/>
  <c r="R513" i="7"/>
  <c r="X515" i="7"/>
  <c r="O513" i="7"/>
  <c r="P514" i="7"/>
  <c r="W514" i="7" s="1"/>
  <c r="S513" i="7"/>
  <c r="V514" i="7"/>
  <c r="AB514" i="7" s="1"/>
  <c r="AC514" i="7" s="1"/>
  <c r="AD514" i="7" l="1"/>
  <c r="S512" i="7"/>
  <c r="V513" i="7"/>
  <c r="AB513" i="7" s="1"/>
  <c r="AC513" i="7" s="1"/>
  <c r="R512" i="7"/>
  <c r="T513" i="7"/>
  <c r="U513" i="7"/>
  <c r="Z513" i="7" s="1"/>
  <c r="AA513" i="7" s="1"/>
  <c r="P513" i="7"/>
  <c r="W513" i="7" s="1"/>
  <c r="O512" i="7"/>
  <c r="X514" i="7"/>
  <c r="AD513" i="7" l="1"/>
  <c r="S511" i="7"/>
  <c r="V512" i="7"/>
  <c r="AB512" i="7" s="1"/>
  <c r="AC512" i="7" s="1"/>
  <c r="T512" i="7"/>
  <c r="R511" i="7"/>
  <c r="U512" i="7"/>
  <c r="Z512" i="7" s="1"/>
  <c r="AA512" i="7" s="1"/>
  <c r="O511" i="7"/>
  <c r="P512" i="7"/>
  <c r="W512" i="7" s="1"/>
  <c r="X513" i="7"/>
  <c r="AD512" i="7" l="1"/>
  <c r="R510" i="7"/>
  <c r="T511" i="7"/>
  <c r="U511" i="7"/>
  <c r="Z511" i="7" s="1"/>
  <c r="AA511" i="7" s="1"/>
  <c r="V511" i="7"/>
  <c r="AB511" i="7" s="1"/>
  <c r="AC511" i="7" s="1"/>
  <c r="S510" i="7"/>
  <c r="X512" i="7"/>
  <c r="O510" i="7"/>
  <c r="P511" i="7"/>
  <c r="W511" i="7" s="1"/>
  <c r="AD511" i="7" l="1"/>
  <c r="T510" i="7"/>
  <c r="U510" i="7"/>
  <c r="Z510" i="7" s="1"/>
  <c r="AA510" i="7" s="1"/>
  <c r="R509" i="7"/>
  <c r="O509" i="7"/>
  <c r="P510" i="7"/>
  <c r="W510" i="7" s="1"/>
  <c r="S509" i="7"/>
  <c r="V510" i="7"/>
  <c r="AB510" i="7" s="1"/>
  <c r="AC510" i="7" s="1"/>
  <c r="X511" i="7"/>
  <c r="AD510" i="7" l="1"/>
  <c r="O508" i="7"/>
  <c r="P509" i="7"/>
  <c r="W509" i="7" s="1"/>
  <c r="T509" i="7"/>
  <c r="R508" i="7"/>
  <c r="U509" i="7"/>
  <c r="Z509" i="7" s="1"/>
  <c r="AA509" i="7" s="1"/>
  <c r="X510" i="7"/>
  <c r="S508" i="7"/>
  <c r="V509" i="7"/>
  <c r="AB509" i="7" s="1"/>
  <c r="AC509" i="7" s="1"/>
  <c r="AD509" i="7" l="1"/>
  <c r="X509" i="7"/>
  <c r="R507" i="7"/>
  <c r="T508" i="7"/>
  <c r="U508" i="7"/>
  <c r="Z508" i="7" s="1"/>
  <c r="AA508" i="7" s="1"/>
  <c r="S507" i="7"/>
  <c r="V508" i="7"/>
  <c r="AB508" i="7" s="1"/>
  <c r="AC508" i="7" s="1"/>
  <c r="O507" i="7"/>
  <c r="P508" i="7"/>
  <c r="W508" i="7" s="1"/>
  <c r="S506" i="7" l="1"/>
  <c r="V507" i="7"/>
  <c r="AB507" i="7" s="1"/>
  <c r="AC507" i="7" s="1"/>
  <c r="R506" i="7"/>
  <c r="T507" i="7"/>
  <c r="U507" i="7"/>
  <c r="Z507" i="7" s="1"/>
  <c r="AA507" i="7" s="1"/>
  <c r="X508" i="7"/>
  <c r="P507" i="7"/>
  <c r="W507" i="7" s="1"/>
  <c r="O506" i="7"/>
  <c r="AD508" i="7"/>
  <c r="AD507" i="7" l="1"/>
  <c r="T506" i="7"/>
  <c r="R505" i="7"/>
  <c r="U506" i="7"/>
  <c r="Z506" i="7" s="1"/>
  <c r="AA506" i="7" s="1"/>
  <c r="S505" i="7"/>
  <c r="V506" i="7"/>
  <c r="AB506" i="7" s="1"/>
  <c r="AC506" i="7" s="1"/>
  <c r="P506" i="7"/>
  <c r="W506" i="7" s="1"/>
  <c r="O505" i="7"/>
  <c r="X507" i="7"/>
  <c r="AD506" i="7" l="1"/>
  <c r="S504" i="7"/>
  <c r="V505" i="7"/>
  <c r="AB505" i="7" s="1"/>
  <c r="AC505" i="7" s="1"/>
  <c r="R504" i="7"/>
  <c r="T505" i="7"/>
  <c r="U505" i="7"/>
  <c r="Z505" i="7" s="1"/>
  <c r="AA505" i="7" s="1"/>
  <c r="P505" i="7"/>
  <c r="W505" i="7" s="1"/>
  <c r="O504" i="7"/>
  <c r="X506" i="7"/>
  <c r="AD505" i="7" l="1"/>
  <c r="U504" i="7"/>
  <c r="Z504" i="7" s="1"/>
  <c r="AA504" i="7" s="1"/>
  <c r="T504" i="7"/>
  <c r="R503" i="7"/>
  <c r="O503" i="7"/>
  <c r="P504" i="7"/>
  <c r="W504" i="7" s="1"/>
  <c r="V504" i="7"/>
  <c r="AB504" i="7" s="1"/>
  <c r="AC504" i="7" s="1"/>
  <c r="S503" i="7"/>
  <c r="X505" i="7"/>
  <c r="AD504" i="7" l="1"/>
  <c r="X504" i="7"/>
  <c r="S502" i="7"/>
  <c r="V503" i="7"/>
  <c r="AB503" i="7" s="1"/>
  <c r="AC503" i="7" s="1"/>
  <c r="O502" i="7"/>
  <c r="P503" i="7"/>
  <c r="W503" i="7" s="1"/>
  <c r="U503" i="7"/>
  <c r="Z503" i="7" s="1"/>
  <c r="AA503" i="7" s="1"/>
  <c r="R502" i="7"/>
  <c r="T503" i="7"/>
  <c r="AD503" i="7" l="1"/>
  <c r="O501" i="7"/>
  <c r="P502" i="7"/>
  <c r="W502" i="7" s="1"/>
  <c r="S501" i="7"/>
  <c r="V502" i="7"/>
  <c r="AB502" i="7" s="1"/>
  <c r="AC502" i="7" s="1"/>
  <c r="T502" i="7"/>
  <c r="R501" i="7"/>
  <c r="U502" i="7"/>
  <c r="Z502" i="7" s="1"/>
  <c r="AA502" i="7" s="1"/>
  <c r="X503" i="7"/>
  <c r="AD502" i="7" l="1"/>
  <c r="V501" i="7"/>
  <c r="AB501" i="7" s="1"/>
  <c r="AC501" i="7" s="1"/>
  <c r="S500" i="7"/>
  <c r="X502" i="7"/>
  <c r="P501" i="7"/>
  <c r="W501" i="7" s="1"/>
  <c r="O500" i="7"/>
  <c r="T501" i="7"/>
  <c r="U501" i="7"/>
  <c r="Z501" i="7" s="1"/>
  <c r="AA501" i="7" s="1"/>
  <c r="R500" i="7"/>
  <c r="AD501" i="7" l="1"/>
  <c r="T500" i="7"/>
  <c r="R499" i="7"/>
  <c r="U500" i="7"/>
  <c r="Z500" i="7" s="1"/>
  <c r="AA500" i="7" s="1"/>
  <c r="S499" i="7"/>
  <c r="V500" i="7"/>
  <c r="AB500" i="7" s="1"/>
  <c r="AC500" i="7" s="1"/>
  <c r="O499" i="7"/>
  <c r="P500" i="7"/>
  <c r="W500" i="7" s="1"/>
  <c r="X501" i="7"/>
  <c r="AD500" i="7" l="1"/>
  <c r="V499" i="7"/>
  <c r="AB499" i="7" s="1"/>
  <c r="AC499" i="7" s="1"/>
  <c r="S498" i="7"/>
  <c r="R498" i="7"/>
  <c r="U499" i="7"/>
  <c r="Z499" i="7" s="1"/>
  <c r="AA499" i="7" s="1"/>
  <c r="T499" i="7"/>
  <c r="X500" i="7"/>
  <c r="O498" i="7"/>
  <c r="P499" i="7"/>
  <c r="W499" i="7" s="1"/>
  <c r="AD499" i="7" l="1"/>
  <c r="R497" i="7"/>
  <c r="T498" i="7"/>
  <c r="U498" i="7"/>
  <c r="Z498" i="7" s="1"/>
  <c r="AA498" i="7" s="1"/>
  <c r="S497" i="7"/>
  <c r="V498" i="7"/>
  <c r="AB498" i="7" s="1"/>
  <c r="AC498" i="7" s="1"/>
  <c r="X499" i="7"/>
  <c r="O497" i="7"/>
  <c r="P498" i="7"/>
  <c r="W498" i="7" s="1"/>
  <c r="AD498" i="7" l="1"/>
  <c r="O496" i="7"/>
  <c r="P497" i="7"/>
  <c r="W497" i="7" s="1"/>
  <c r="X498" i="7"/>
  <c r="R496" i="7"/>
  <c r="T497" i="7"/>
  <c r="U497" i="7"/>
  <c r="Z497" i="7" s="1"/>
  <c r="AA497" i="7" s="1"/>
  <c r="S496" i="7"/>
  <c r="V497" i="7"/>
  <c r="AB497" i="7" s="1"/>
  <c r="AC497" i="7" s="1"/>
  <c r="AD497" i="7" l="1"/>
  <c r="S495" i="7"/>
  <c r="V496" i="7"/>
  <c r="AB496" i="7" s="1"/>
  <c r="AC496" i="7" s="1"/>
  <c r="X497" i="7"/>
  <c r="O495" i="7"/>
  <c r="P496" i="7"/>
  <c r="W496" i="7" s="1"/>
  <c r="U496" i="7"/>
  <c r="Z496" i="7" s="1"/>
  <c r="AA496" i="7" s="1"/>
  <c r="R495" i="7"/>
  <c r="T496" i="7"/>
  <c r="AD496" i="7" l="1"/>
  <c r="T495" i="7"/>
  <c r="U495" i="7"/>
  <c r="Z495" i="7" s="1"/>
  <c r="AA495" i="7" s="1"/>
  <c r="R494" i="7"/>
  <c r="X496" i="7"/>
  <c r="S494" i="7"/>
  <c r="V495" i="7"/>
  <c r="AB495" i="7" s="1"/>
  <c r="AC495" i="7" s="1"/>
  <c r="O494" i="7"/>
  <c r="P495" i="7"/>
  <c r="W495" i="7" s="1"/>
  <c r="AD495" i="7" l="1"/>
  <c r="X495" i="7"/>
  <c r="R493" i="7"/>
  <c r="U494" i="7"/>
  <c r="Z494" i="7" s="1"/>
  <c r="AA494" i="7" s="1"/>
  <c r="T494" i="7"/>
  <c r="O493" i="7"/>
  <c r="P494" i="7"/>
  <c r="W494" i="7" s="1"/>
  <c r="S493" i="7"/>
  <c r="V494" i="7"/>
  <c r="AB494" i="7" s="1"/>
  <c r="AC494" i="7" s="1"/>
  <c r="AD494" i="7" l="1"/>
  <c r="S492" i="7"/>
  <c r="V493" i="7"/>
  <c r="AB493" i="7" s="1"/>
  <c r="AC493" i="7" s="1"/>
  <c r="P493" i="7"/>
  <c r="W493" i="7" s="1"/>
  <c r="O492" i="7"/>
  <c r="R492" i="7"/>
  <c r="U493" i="7"/>
  <c r="Z493" i="7" s="1"/>
  <c r="AA493" i="7" s="1"/>
  <c r="T493" i="7"/>
  <c r="X494" i="7"/>
  <c r="AD493" i="7" l="1"/>
  <c r="X493" i="7"/>
  <c r="O491" i="7"/>
  <c r="P492" i="7"/>
  <c r="W492" i="7" s="1"/>
  <c r="R491" i="7"/>
  <c r="T492" i="7"/>
  <c r="U492" i="7"/>
  <c r="Z492" i="7" s="1"/>
  <c r="AA492" i="7" s="1"/>
  <c r="S491" i="7"/>
  <c r="V492" i="7"/>
  <c r="AB492" i="7" s="1"/>
  <c r="AC492" i="7" s="1"/>
  <c r="AD492" i="7" l="1"/>
  <c r="X492" i="7"/>
  <c r="O490" i="7"/>
  <c r="P491" i="7"/>
  <c r="W491" i="7" s="1"/>
  <c r="S490" i="7"/>
  <c r="V491" i="7"/>
  <c r="AB491" i="7" s="1"/>
  <c r="AC491" i="7" s="1"/>
  <c r="T491" i="7"/>
  <c r="R490" i="7"/>
  <c r="U491" i="7"/>
  <c r="Z491" i="7" s="1"/>
  <c r="AA491" i="7" s="1"/>
  <c r="AD491" i="7" l="1"/>
  <c r="O489" i="7"/>
  <c r="P490" i="7"/>
  <c r="W490" i="7" s="1"/>
  <c r="X491" i="7"/>
  <c r="R489" i="7"/>
  <c r="T490" i="7"/>
  <c r="U490" i="7"/>
  <c r="Z490" i="7" s="1"/>
  <c r="AA490" i="7" s="1"/>
  <c r="V490" i="7"/>
  <c r="AB490" i="7" s="1"/>
  <c r="AC490" i="7" s="1"/>
  <c r="S489" i="7"/>
  <c r="AD490" i="7" l="1"/>
  <c r="X490" i="7"/>
  <c r="O488" i="7"/>
  <c r="P489" i="7"/>
  <c r="W489" i="7" s="1"/>
  <c r="S488" i="7"/>
  <c r="V489" i="7"/>
  <c r="AB489" i="7" s="1"/>
  <c r="AC489" i="7" s="1"/>
  <c r="T489" i="7"/>
  <c r="U489" i="7"/>
  <c r="Z489" i="7" s="1"/>
  <c r="AA489" i="7" s="1"/>
  <c r="R488" i="7"/>
  <c r="AD489" i="7" l="1"/>
  <c r="X489" i="7"/>
  <c r="O487" i="7"/>
  <c r="P488" i="7"/>
  <c r="W488" i="7" s="1"/>
  <c r="R487" i="7"/>
  <c r="U488" i="7"/>
  <c r="Z488" i="7" s="1"/>
  <c r="AA488" i="7" s="1"/>
  <c r="T488" i="7"/>
  <c r="V488" i="7"/>
  <c r="AB488" i="7" s="1"/>
  <c r="AC488" i="7" s="1"/>
  <c r="S487" i="7"/>
  <c r="AD488" i="7" l="1"/>
  <c r="X488" i="7"/>
  <c r="S486" i="7"/>
  <c r="V487" i="7"/>
  <c r="AB487" i="7" s="1"/>
  <c r="AC487" i="7" s="1"/>
  <c r="O486" i="7"/>
  <c r="P487" i="7"/>
  <c r="W487" i="7" s="1"/>
  <c r="U487" i="7"/>
  <c r="Z487" i="7" s="1"/>
  <c r="AA487" i="7" s="1"/>
  <c r="R486" i="7"/>
  <c r="T487" i="7"/>
  <c r="AD487" i="7" l="1"/>
  <c r="V486" i="7"/>
  <c r="AB486" i="7" s="1"/>
  <c r="AC486" i="7" s="1"/>
  <c r="S485" i="7"/>
  <c r="T486" i="7"/>
  <c r="U486" i="7"/>
  <c r="Z486" i="7" s="1"/>
  <c r="AA486" i="7" s="1"/>
  <c r="R485" i="7"/>
  <c r="X487" i="7"/>
  <c r="O485" i="7"/>
  <c r="P486" i="7"/>
  <c r="W486" i="7" s="1"/>
  <c r="AD486" i="7" l="1"/>
  <c r="X486" i="7"/>
  <c r="O484" i="7"/>
  <c r="P485" i="7"/>
  <c r="W485" i="7" s="1"/>
  <c r="R484" i="7"/>
  <c r="T485" i="7"/>
  <c r="U485" i="7"/>
  <c r="Z485" i="7" s="1"/>
  <c r="AA485" i="7" s="1"/>
  <c r="S484" i="7"/>
  <c r="V485" i="7"/>
  <c r="AB485" i="7" s="1"/>
  <c r="AC485" i="7" s="1"/>
  <c r="AD485" i="7" l="1"/>
  <c r="X485" i="7"/>
  <c r="V484" i="7"/>
  <c r="AB484" i="7" s="1"/>
  <c r="AC484" i="7" s="1"/>
  <c r="S483" i="7"/>
  <c r="O483" i="7"/>
  <c r="P484" i="7"/>
  <c r="W484" i="7" s="1"/>
  <c r="T484" i="7"/>
  <c r="U484" i="7"/>
  <c r="Z484" i="7" s="1"/>
  <c r="AA484" i="7" s="1"/>
  <c r="R483" i="7"/>
  <c r="AD484" i="7" l="1"/>
  <c r="S482" i="7"/>
  <c r="V483" i="7"/>
  <c r="AB483" i="7" s="1"/>
  <c r="AC483" i="7" s="1"/>
  <c r="R482" i="7"/>
  <c r="T483" i="7"/>
  <c r="U483" i="7"/>
  <c r="Z483" i="7" s="1"/>
  <c r="AA483" i="7" s="1"/>
  <c r="X484" i="7"/>
  <c r="P483" i="7"/>
  <c r="W483" i="7" s="1"/>
  <c r="O482" i="7"/>
  <c r="AD483" i="7" l="1"/>
  <c r="O481" i="7"/>
  <c r="P482" i="7"/>
  <c r="W482" i="7" s="1"/>
  <c r="V482" i="7"/>
  <c r="AB482" i="7" s="1"/>
  <c r="AC482" i="7" s="1"/>
  <c r="S481" i="7"/>
  <c r="R481" i="7"/>
  <c r="T482" i="7"/>
  <c r="U482" i="7"/>
  <c r="Z482" i="7" s="1"/>
  <c r="AA482" i="7" s="1"/>
  <c r="X483" i="7"/>
  <c r="AD482" i="7" l="1"/>
  <c r="V481" i="7"/>
  <c r="AB481" i="7" s="1"/>
  <c r="AC481" i="7" s="1"/>
  <c r="S480" i="7"/>
  <c r="X482" i="7"/>
  <c r="U481" i="7"/>
  <c r="Z481" i="7" s="1"/>
  <c r="AA481" i="7" s="1"/>
  <c r="R480" i="7"/>
  <c r="T481" i="7"/>
  <c r="O480" i="7"/>
  <c r="P481" i="7"/>
  <c r="W481" i="7" s="1"/>
  <c r="O479" i="7" l="1"/>
  <c r="P480" i="7"/>
  <c r="W480" i="7" s="1"/>
  <c r="X481" i="7"/>
  <c r="AD481" i="7"/>
  <c r="S479" i="7"/>
  <c r="V480" i="7"/>
  <c r="AB480" i="7" s="1"/>
  <c r="AC480" i="7" s="1"/>
  <c r="R479" i="7"/>
  <c r="T480" i="7"/>
  <c r="U480" i="7"/>
  <c r="Z480" i="7" s="1"/>
  <c r="AA480" i="7" s="1"/>
  <c r="AD480" i="7" l="1"/>
  <c r="X480" i="7"/>
  <c r="R478" i="7"/>
  <c r="T479" i="7"/>
  <c r="U479" i="7"/>
  <c r="Z479" i="7" s="1"/>
  <c r="AA479" i="7" s="1"/>
  <c r="O478" i="7"/>
  <c r="P479" i="7"/>
  <c r="W479" i="7" s="1"/>
  <c r="V479" i="7"/>
  <c r="AB479" i="7" s="1"/>
  <c r="AC479" i="7" s="1"/>
  <c r="S478" i="7"/>
  <c r="AD479" i="7" l="1"/>
  <c r="U478" i="7"/>
  <c r="Z478" i="7" s="1"/>
  <c r="AA478" i="7" s="1"/>
  <c r="T478" i="7"/>
  <c r="R477" i="7"/>
  <c r="S477" i="7"/>
  <c r="V478" i="7"/>
  <c r="AB478" i="7" s="1"/>
  <c r="AC478" i="7" s="1"/>
  <c r="X479" i="7"/>
  <c r="O477" i="7"/>
  <c r="P478" i="7"/>
  <c r="W478" i="7" s="1"/>
  <c r="AD478" i="7" l="1"/>
  <c r="S476" i="7"/>
  <c r="V477" i="7"/>
  <c r="AB477" i="7" s="1"/>
  <c r="AC477" i="7" s="1"/>
  <c r="O476" i="7"/>
  <c r="P477" i="7"/>
  <c r="W477" i="7" s="1"/>
  <c r="X478" i="7"/>
  <c r="T477" i="7"/>
  <c r="U477" i="7"/>
  <c r="Z477" i="7" s="1"/>
  <c r="AA477" i="7" s="1"/>
  <c r="R476" i="7"/>
  <c r="AD477" i="7" l="1"/>
  <c r="X477" i="7"/>
  <c r="R475" i="7"/>
  <c r="U476" i="7"/>
  <c r="Z476" i="7" s="1"/>
  <c r="AA476" i="7" s="1"/>
  <c r="T476" i="7"/>
  <c r="O475" i="7"/>
  <c r="P476" i="7"/>
  <c r="W476" i="7" s="1"/>
  <c r="S475" i="7"/>
  <c r="V476" i="7"/>
  <c r="AB476" i="7" s="1"/>
  <c r="AC476" i="7" s="1"/>
  <c r="AD476" i="7" l="1"/>
  <c r="U475" i="7"/>
  <c r="Z475" i="7" s="1"/>
  <c r="AA475" i="7" s="1"/>
  <c r="T475" i="7"/>
  <c r="R474" i="7"/>
  <c r="S474" i="7"/>
  <c r="V475" i="7"/>
  <c r="AB475" i="7" s="1"/>
  <c r="AC475" i="7" s="1"/>
  <c r="X476" i="7"/>
  <c r="P475" i="7"/>
  <c r="W475" i="7" s="1"/>
  <c r="O474" i="7"/>
  <c r="AD475" i="7" l="1"/>
  <c r="V474" i="7"/>
  <c r="AB474" i="7" s="1"/>
  <c r="AC474" i="7" s="1"/>
  <c r="S473" i="7"/>
  <c r="T474" i="7"/>
  <c r="R473" i="7"/>
  <c r="U474" i="7"/>
  <c r="Z474" i="7" s="1"/>
  <c r="AA474" i="7" s="1"/>
  <c r="X475" i="7"/>
  <c r="O473" i="7"/>
  <c r="P474" i="7"/>
  <c r="W474" i="7" s="1"/>
  <c r="AD474" i="7" l="1"/>
  <c r="P473" i="7"/>
  <c r="W473" i="7" s="1"/>
  <c r="O472" i="7"/>
  <c r="V473" i="7"/>
  <c r="AB473" i="7" s="1"/>
  <c r="AC473" i="7" s="1"/>
  <c r="S472" i="7"/>
  <c r="R472" i="7"/>
  <c r="T473" i="7"/>
  <c r="U473" i="7"/>
  <c r="Z473" i="7" s="1"/>
  <c r="AA473" i="7" s="1"/>
  <c r="X474" i="7"/>
  <c r="AD473" i="7" l="1"/>
  <c r="O471" i="7"/>
  <c r="P472" i="7"/>
  <c r="W472" i="7" s="1"/>
  <c r="V472" i="7"/>
  <c r="AB472" i="7" s="1"/>
  <c r="AC472" i="7" s="1"/>
  <c r="S471" i="7"/>
  <c r="X473" i="7"/>
  <c r="R471" i="7"/>
  <c r="U472" i="7"/>
  <c r="Z472" i="7" s="1"/>
  <c r="AA472" i="7" s="1"/>
  <c r="T472" i="7"/>
  <c r="AD472" i="7" l="1"/>
  <c r="S470" i="7"/>
  <c r="V471" i="7"/>
  <c r="AB471" i="7" s="1"/>
  <c r="AC471" i="7" s="1"/>
  <c r="X472" i="7"/>
  <c r="O470" i="7"/>
  <c r="P471" i="7"/>
  <c r="W471" i="7" s="1"/>
  <c r="R470" i="7"/>
  <c r="U471" i="7"/>
  <c r="Z471" i="7" s="1"/>
  <c r="AA471" i="7" s="1"/>
  <c r="T471" i="7"/>
  <c r="AD471" i="7" l="1"/>
  <c r="R469" i="7"/>
  <c r="T470" i="7"/>
  <c r="U470" i="7"/>
  <c r="Z470" i="7" s="1"/>
  <c r="AA470" i="7" s="1"/>
  <c r="V470" i="7"/>
  <c r="AB470" i="7" s="1"/>
  <c r="AC470" i="7" s="1"/>
  <c r="S469" i="7"/>
  <c r="X471" i="7"/>
  <c r="O469" i="7"/>
  <c r="P470" i="7"/>
  <c r="W470" i="7" s="1"/>
  <c r="AD470" i="7" l="1"/>
  <c r="V469" i="7"/>
  <c r="AB469" i="7" s="1"/>
  <c r="AC469" i="7" s="1"/>
  <c r="S468" i="7"/>
  <c r="P469" i="7"/>
  <c r="W469" i="7" s="1"/>
  <c r="O468" i="7"/>
  <c r="X470" i="7"/>
  <c r="R468" i="7"/>
  <c r="U469" i="7"/>
  <c r="Z469" i="7" s="1"/>
  <c r="AA469" i="7" s="1"/>
  <c r="T469" i="7"/>
  <c r="AD469" i="7" l="1"/>
  <c r="V468" i="7"/>
  <c r="AB468" i="7" s="1"/>
  <c r="AC468" i="7" s="1"/>
  <c r="S467" i="7"/>
  <c r="P468" i="7"/>
  <c r="W468" i="7" s="1"/>
  <c r="O467" i="7"/>
  <c r="X469" i="7"/>
  <c r="R467" i="7"/>
  <c r="T468" i="7"/>
  <c r="U468" i="7"/>
  <c r="Z468" i="7" s="1"/>
  <c r="AA468" i="7" s="1"/>
  <c r="AD468" i="7" l="1"/>
  <c r="R466" i="7"/>
  <c r="U467" i="7"/>
  <c r="Z467" i="7" s="1"/>
  <c r="AA467" i="7" s="1"/>
  <c r="T467" i="7"/>
  <c r="X468" i="7"/>
  <c r="V467" i="7"/>
  <c r="AB467" i="7" s="1"/>
  <c r="AC467" i="7" s="1"/>
  <c r="S466" i="7"/>
  <c r="O466" i="7"/>
  <c r="P467" i="7"/>
  <c r="W467" i="7" s="1"/>
  <c r="AD467" i="7" l="1"/>
  <c r="X467" i="7"/>
  <c r="R465" i="7"/>
  <c r="T466" i="7"/>
  <c r="U466" i="7"/>
  <c r="Z466" i="7" s="1"/>
  <c r="AA466" i="7" s="1"/>
  <c r="V466" i="7"/>
  <c r="AB466" i="7" s="1"/>
  <c r="AC466" i="7" s="1"/>
  <c r="S465" i="7"/>
  <c r="P466" i="7"/>
  <c r="W466" i="7" s="1"/>
  <c r="O465" i="7"/>
  <c r="P465" i="7" l="1"/>
  <c r="W465" i="7" s="1"/>
  <c r="O464" i="7"/>
  <c r="R464" i="7"/>
  <c r="U465" i="7"/>
  <c r="Z465" i="7" s="1"/>
  <c r="AA465" i="7" s="1"/>
  <c r="T465" i="7"/>
  <c r="X466" i="7"/>
  <c r="S464" i="7"/>
  <c r="V465" i="7"/>
  <c r="AB465" i="7" s="1"/>
  <c r="AC465" i="7" s="1"/>
  <c r="AD466" i="7"/>
  <c r="AD465" i="7" l="1"/>
  <c r="O463" i="7"/>
  <c r="P464" i="7"/>
  <c r="W464" i="7" s="1"/>
  <c r="V464" i="7"/>
  <c r="AB464" i="7" s="1"/>
  <c r="AC464" i="7" s="1"/>
  <c r="S463" i="7"/>
  <c r="T464" i="7"/>
  <c r="U464" i="7"/>
  <c r="Z464" i="7" s="1"/>
  <c r="AA464" i="7" s="1"/>
  <c r="R463" i="7"/>
  <c r="X465" i="7"/>
  <c r="S462" i="7" l="1"/>
  <c r="V463" i="7"/>
  <c r="AB463" i="7" s="1"/>
  <c r="AC463" i="7" s="1"/>
  <c r="AD464" i="7"/>
  <c r="O462" i="7"/>
  <c r="P463" i="7"/>
  <c r="W463" i="7" s="1"/>
  <c r="X464" i="7"/>
  <c r="T463" i="7"/>
  <c r="R462" i="7"/>
  <c r="U463" i="7"/>
  <c r="Z463" i="7" s="1"/>
  <c r="AA463" i="7" s="1"/>
  <c r="AD463" i="7" l="1"/>
  <c r="R461" i="7"/>
  <c r="T462" i="7"/>
  <c r="U462" i="7"/>
  <c r="Z462" i="7" s="1"/>
  <c r="AA462" i="7" s="1"/>
  <c r="X463" i="7"/>
  <c r="O461" i="7"/>
  <c r="P462" i="7"/>
  <c r="W462" i="7" s="1"/>
  <c r="V462" i="7"/>
  <c r="AB462" i="7" s="1"/>
  <c r="AC462" i="7" s="1"/>
  <c r="S461" i="7"/>
  <c r="AD462" i="7" l="1"/>
  <c r="R460" i="7"/>
  <c r="U461" i="7"/>
  <c r="Z461" i="7" s="1"/>
  <c r="AA461" i="7" s="1"/>
  <c r="T461" i="7"/>
  <c r="S460" i="7"/>
  <c r="V461" i="7"/>
  <c r="AB461" i="7" s="1"/>
  <c r="AC461" i="7" s="1"/>
  <c r="P461" i="7"/>
  <c r="W461" i="7" s="1"/>
  <c r="O460" i="7"/>
  <c r="X462" i="7"/>
  <c r="AD461" i="7" l="1"/>
  <c r="U460" i="7"/>
  <c r="Z460" i="7" s="1"/>
  <c r="AA460" i="7" s="1"/>
  <c r="T460" i="7"/>
  <c r="R459" i="7"/>
  <c r="V460" i="7"/>
  <c r="AB460" i="7" s="1"/>
  <c r="AC460" i="7" s="1"/>
  <c r="S459" i="7"/>
  <c r="P460" i="7"/>
  <c r="W460" i="7" s="1"/>
  <c r="O459" i="7"/>
  <c r="X461" i="7"/>
  <c r="AD460" i="7" l="1"/>
  <c r="R458" i="7"/>
  <c r="U459" i="7"/>
  <c r="Z459" i="7" s="1"/>
  <c r="AA459" i="7" s="1"/>
  <c r="T459" i="7"/>
  <c r="O458" i="7"/>
  <c r="P459" i="7"/>
  <c r="W459" i="7" s="1"/>
  <c r="S458" i="7"/>
  <c r="V459" i="7"/>
  <c r="AB459" i="7" s="1"/>
  <c r="AC459" i="7" s="1"/>
  <c r="X460" i="7"/>
  <c r="AD459" i="7" l="1"/>
  <c r="X459" i="7"/>
  <c r="P458" i="7"/>
  <c r="W458" i="7" s="1"/>
  <c r="O457" i="7"/>
  <c r="T458" i="7"/>
  <c r="R457" i="7"/>
  <c r="U458" i="7"/>
  <c r="Z458" i="7" s="1"/>
  <c r="AA458" i="7" s="1"/>
  <c r="S457" i="7"/>
  <c r="V458" i="7"/>
  <c r="AB458" i="7" s="1"/>
  <c r="AC458" i="7" s="1"/>
  <c r="AD458" i="7" l="1"/>
  <c r="P457" i="7"/>
  <c r="W457" i="7" s="1"/>
  <c r="O456" i="7"/>
  <c r="U457" i="7"/>
  <c r="Z457" i="7" s="1"/>
  <c r="AA457" i="7" s="1"/>
  <c r="T457" i="7"/>
  <c r="R456" i="7"/>
  <c r="X458" i="7"/>
  <c r="S456" i="7"/>
  <c r="V457" i="7"/>
  <c r="AB457" i="7" s="1"/>
  <c r="AC457" i="7" s="1"/>
  <c r="AD457" i="7" l="1"/>
  <c r="O455" i="7"/>
  <c r="P456" i="7"/>
  <c r="W456" i="7" s="1"/>
  <c r="R455" i="7"/>
  <c r="U456" i="7"/>
  <c r="Z456" i="7" s="1"/>
  <c r="AA456" i="7" s="1"/>
  <c r="T456" i="7"/>
  <c r="X457" i="7"/>
  <c r="V456" i="7"/>
  <c r="AB456" i="7" s="1"/>
  <c r="AC456" i="7" s="1"/>
  <c r="S455" i="7"/>
  <c r="AD456" i="7" l="1"/>
  <c r="V455" i="7"/>
  <c r="AB455" i="7" s="1"/>
  <c r="AC455" i="7" s="1"/>
  <c r="S454" i="7"/>
  <c r="X456" i="7"/>
  <c r="R454" i="7"/>
  <c r="T455" i="7"/>
  <c r="U455" i="7"/>
  <c r="Z455" i="7" s="1"/>
  <c r="AA455" i="7" s="1"/>
  <c r="P455" i="7"/>
  <c r="W455" i="7" s="1"/>
  <c r="O454" i="7"/>
  <c r="AD455" i="7" l="1"/>
  <c r="O453" i="7"/>
  <c r="P454" i="7"/>
  <c r="W454" i="7" s="1"/>
  <c r="X455" i="7"/>
  <c r="V454" i="7"/>
  <c r="AB454" i="7" s="1"/>
  <c r="AC454" i="7" s="1"/>
  <c r="S453" i="7"/>
  <c r="T454" i="7"/>
  <c r="U454" i="7"/>
  <c r="Z454" i="7" s="1"/>
  <c r="AA454" i="7" s="1"/>
  <c r="R453" i="7"/>
  <c r="AD454" i="7" l="1"/>
  <c r="X454" i="7"/>
  <c r="O452" i="7"/>
  <c r="P453" i="7"/>
  <c r="W453" i="7" s="1"/>
  <c r="T453" i="7"/>
  <c r="R452" i="7"/>
  <c r="U453" i="7"/>
  <c r="Z453" i="7" s="1"/>
  <c r="AA453" i="7" s="1"/>
  <c r="V453" i="7"/>
  <c r="AB453" i="7" s="1"/>
  <c r="AC453" i="7" s="1"/>
  <c r="S452" i="7"/>
  <c r="AD453" i="7" l="1"/>
  <c r="X453" i="7"/>
  <c r="V452" i="7"/>
  <c r="AB452" i="7" s="1"/>
  <c r="AC452" i="7" s="1"/>
  <c r="S451" i="7"/>
  <c r="O451" i="7"/>
  <c r="P452" i="7"/>
  <c r="W452" i="7" s="1"/>
  <c r="T452" i="7"/>
  <c r="U452" i="7"/>
  <c r="Z452" i="7" s="1"/>
  <c r="AA452" i="7" s="1"/>
  <c r="R451" i="7"/>
  <c r="AD452" i="7" l="1"/>
  <c r="R450" i="7"/>
  <c r="U451" i="7"/>
  <c r="Z451" i="7" s="1"/>
  <c r="AA451" i="7" s="1"/>
  <c r="T451" i="7"/>
  <c r="X452" i="7"/>
  <c r="S450" i="7"/>
  <c r="V451" i="7"/>
  <c r="AB451" i="7" s="1"/>
  <c r="AC451" i="7" s="1"/>
  <c r="P451" i="7"/>
  <c r="W451" i="7" s="1"/>
  <c r="O450" i="7"/>
  <c r="AD451" i="7" l="1"/>
  <c r="R449" i="7"/>
  <c r="T450" i="7"/>
  <c r="U450" i="7"/>
  <c r="Z450" i="7" s="1"/>
  <c r="AA450" i="7" s="1"/>
  <c r="S449" i="7"/>
  <c r="V450" i="7"/>
  <c r="AB450" i="7" s="1"/>
  <c r="AC450" i="7" s="1"/>
  <c r="O449" i="7"/>
  <c r="P450" i="7"/>
  <c r="W450" i="7" s="1"/>
  <c r="X451" i="7"/>
  <c r="AD450" i="7" l="1"/>
  <c r="R448" i="7"/>
  <c r="T449" i="7"/>
  <c r="U449" i="7"/>
  <c r="Z449" i="7" s="1"/>
  <c r="AA449" i="7" s="1"/>
  <c r="S448" i="7"/>
  <c r="V449" i="7"/>
  <c r="AB449" i="7" s="1"/>
  <c r="AC449" i="7" s="1"/>
  <c r="X450" i="7"/>
  <c r="P449" i="7"/>
  <c r="W449" i="7" s="1"/>
  <c r="O448" i="7"/>
  <c r="AD449" i="7" l="1"/>
  <c r="V448" i="7"/>
  <c r="AB448" i="7" s="1"/>
  <c r="AC448" i="7" s="1"/>
  <c r="S447" i="7"/>
  <c r="X449" i="7"/>
  <c r="R447" i="7"/>
  <c r="T448" i="7"/>
  <c r="U448" i="7"/>
  <c r="Z448" i="7" s="1"/>
  <c r="AA448" i="7" s="1"/>
  <c r="P448" i="7"/>
  <c r="W448" i="7" s="1"/>
  <c r="O447" i="7"/>
  <c r="AD448" i="7" l="1"/>
  <c r="X448" i="7"/>
  <c r="O446" i="7"/>
  <c r="P447" i="7"/>
  <c r="W447" i="7" s="1"/>
  <c r="S446" i="7"/>
  <c r="V447" i="7"/>
  <c r="AB447" i="7" s="1"/>
  <c r="AC447" i="7" s="1"/>
  <c r="R446" i="7"/>
  <c r="U447" i="7"/>
  <c r="Z447" i="7" s="1"/>
  <c r="AA447" i="7" s="1"/>
  <c r="T447" i="7"/>
  <c r="AD447" i="7" l="1"/>
  <c r="X447" i="7"/>
  <c r="R445" i="7"/>
  <c r="T446" i="7"/>
  <c r="U446" i="7"/>
  <c r="Z446" i="7" s="1"/>
  <c r="AA446" i="7" s="1"/>
  <c r="P446" i="7"/>
  <c r="W446" i="7" s="1"/>
  <c r="O445" i="7"/>
  <c r="S445" i="7"/>
  <c r="V446" i="7"/>
  <c r="AB446" i="7" s="1"/>
  <c r="AC446" i="7" s="1"/>
  <c r="AD446" i="7" l="1"/>
  <c r="U445" i="7"/>
  <c r="Z445" i="7" s="1"/>
  <c r="AA445" i="7" s="1"/>
  <c r="R444" i="7"/>
  <c r="T445" i="7"/>
  <c r="V445" i="7"/>
  <c r="AB445" i="7" s="1"/>
  <c r="AC445" i="7" s="1"/>
  <c r="S444" i="7"/>
  <c r="O444" i="7"/>
  <c r="P445" i="7"/>
  <c r="W445" i="7" s="1"/>
  <c r="X446" i="7"/>
  <c r="AD445" i="7" l="1"/>
  <c r="V444" i="7"/>
  <c r="AB444" i="7" s="1"/>
  <c r="AC444" i="7" s="1"/>
  <c r="S443" i="7"/>
  <c r="T444" i="7"/>
  <c r="U444" i="7"/>
  <c r="Z444" i="7" s="1"/>
  <c r="AA444" i="7" s="1"/>
  <c r="R443" i="7"/>
  <c r="X445" i="7"/>
  <c r="P444" i="7"/>
  <c r="W444" i="7" s="1"/>
  <c r="O443" i="7"/>
  <c r="AD444" i="7" l="1"/>
  <c r="R442" i="7"/>
  <c r="T443" i="7"/>
  <c r="U443" i="7"/>
  <c r="Z443" i="7" s="1"/>
  <c r="AA443" i="7" s="1"/>
  <c r="O442" i="7"/>
  <c r="P443" i="7"/>
  <c r="W443" i="7" s="1"/>
  <c r="X444" i="7"/>
  <c r="S442" i="7"/>
  <c r="V443" i="7"/>
  <c r="AB443" i="7" s="1"/>
  <c r="AC443" i="7" s="1"/>
  <c r="AD443" i="7" l="1"/>
  <c r="S441" i="7"/>
  <c r="V442" i="7"/>
  <c r="AB442" i="7" s="1"/>
  <c r="AC442" i="7" s="1"/>
  <c r="X443" i="7"/>
  <c r="P442" i="7"/>
  <c r="W442" i="7" s="1"/>
  <c r="O441" i="7"/>
  <c r="T442" i="7"/>
  <c r="U442" i="7"/>
  <c r="Z442" i="7" s="1"/>
  <c r="AA442" i="7" s="1"/>
  <c r="R441" i="7"/>
  <c r="AD442" i="7" l="1"/>
  <c r="O440" i="7"/>
  <c r="P441" i="7"/>
  <c r="W441" i="7" s="1"/>
  <c r="R440" i="7"/>
  <c r="T441" i="7"/>
  <c r="U441" i="7"/>
  <c r="Z441" i="7" s="1"/>
  <c r="AA441" i="7" s="1"/>
  <c r="V441" i="7"/>
  <c r="AB441" i="7" s="1"/>
  <c r="AC441" i="7" s="1"/>
  <c r="S440" i="7"/>
  <c r="X442" i="7"/>
  <c r="AD441" i="7" l="1"/>
  <c r="X441" i="7"/>
  <c r="P440" i="7"/>
  <c r="W440" i="7" s="1"/>
  <c r="O439" i="7"/>
  <c r="R439" i="7"/>
  <c r="U440" i="7"/>
  <c r="Z440" i="7" s="1"/>
  <c r="AA440" i="7" s="1"/>
  <c r="T440" i="7"/>
  <c r="S439" i="7"/>
  <c r="V440" i="7"/>
  <c r="AB440" i="7" s="1"/>
  <c r="AC440" i="7" s="1"/>
  <c r="AD440" i="7" l="1"/>
  <c r="P439" i="7"/>
  <c r="W439" i="7" s="1"/>
  <c r="O438" i="7"/>
  <c r="X440" i="7"/>
  <c r="S438" i="7"/>
  <c r="V439" i="7"/>
  <c r="AB439" i="7" s="1"/>
  <c r="AC439" i="7" s="1"/>
  <c r="T439" i="7"/>
  <c r="U439" i="7"/>
  <c r="Z439" i="7" s="1"/>
  <c r="AA439" i="7" s="1"/>
  <c r="R438" i="7"/>
  <c r="AD439" i="7" l="1"/>
  <c r="R437" i="7"/>
  <c r="U438" i="7"/>
  <c r="Z438" i="7" s="1"/>
  <c r="AA438" i="7" s="1"/>
  <c r="T438" i="7"/>
  <c r="O437" i="7"/>
  <c r="P438" i="7"/>
  <c r="W438" i="7" s="1"/>
  <c r="X439" i="7"/>
  <c r="S437" i="7"/>
  <c r="V438" i="7"/>
  <c r="AB438" i="7" s="1"/>
  <c r="AC438" i="7" s="1"/>
  <c r="AD438" i="7" l="1"/>
  <c r="P437" i="7"/>
  <c r="W437" i="7" s="1"/>
  <c r="O436" i="7"/>
  <c r="U437" i="7"/>
  <c r="Z437" i="7" s="1"/>
  <c r="AA437" i="7" s="1"/>
  <c r="T437" i="7"/>
  <c r="R436" i="7"/>
  <c r="X438" i="7"/>
  <c r="S436" i="7"/>
  <c r="V437" i="7"/>
  <c r="AB437" i="7" s="1"/>
  <c r="AC437" i="7" s="1"/>
  <c r="AD437" i="7" l="1"/>
  <c r="V436" i="7"/>
  <c r="AB436" i="7" s="1"/>
  <c r="AC436" i="7" s="1"/>
  <c r="S435" i="7"/>
  <c r="U436" i="7"/>
  <c r="Z436" i="7" s="1"/>
  <c r="AA436" i="7" s="1"/>
  <c r="T436" i="7"/>
  <c r="R435" i="7"/>
  <c r="X437" i="7"/>
  <c r="O435" i="7"/>
  <c r="P436" i="7"/>
  <c r="W436" i="7" s="1"/>
  <c r="AD436" i="7" l="1"/>
  <c r="X436" i="7"/>
  <c r="T435" i="7"/>
  <c r="R434" i="7"/>
  <c r="U435" i="7"/>
  <c r="Z435" i="7" s="1"/>
  <c r="AA435" i="7" s="1"/>
  <c r="O434" i="7"/>
  <c r="P435" i="7"/>
  <c r="W435" i="7" s="1"/>
  <c r="S434" i="7"/>
  <c r="V435" i="7"/>
  <c r="AB435" i="7" s="1"/>
  <c r="AC435" i="7" s="1"/>
  <c r="AD435" i="7" l="1"/>
  <c r="U434" i="7"/>
  <c r="Z434" i="7" s="1"/>
  <c r="AA434" i="7" s="1"/>
  <c r="R433" i="7"/>
  <c r="T434" i="7"/>
  <c r="S433" i="7"/>
  <c r="V434" i="7"/>
  <c r="AB434" i="7" s="1"/>
  <c r="AC434" i="7" s="1"/>
  <c r="X435" i="7"/>
  <c r="O433" i="7"/>
  <c r="P434" i="7"/>
  <c r="W434" i="7" s="1"/>
  <c r="AD434" i="7" l="1"/>
  <c r="V433" i="7"/>
  <c r="AB433" i="7" s="1"/>
  <c r="AC433" i="7" s="1"/>
  <c r="S432" i="7"/>
  <c r="R432" i="7"/>
  <c r="T433" i="7"/>
  <c r="U433" i="7"/>
  <c r="Z433" i="7" s="1"/>
  <c r="AA433" i="7" s="1"/>
  <c r="X434" i="7"/>
  <c r="O432" i="7"/>
  <c r="P433" i="7"/>
  <c r="W433" i="7" s="1"/>
  <c r="S431" i="7" l="1"/>
  <c r="V432" i="7"/>
  <c r="AB432" i="7" s="1"/>
  <c r="AC432" i="7" s="1"/>
  <c r="X433" i="7"/>
  <c r="R431" i="7"/>
  <c r="U432" i="7"/>
  <c r="Z432" i="7" s="1"/>
  <c r="AA432" i="7" s="1"/>
  <c r="T432" i="7"/>
  <c r="AD433" i="7"/>
  <c r="P432" i="7"/>
  <c r="W432" i="7" s="1"/>
  <c r="O431" i="7"/>
  <c r="AD432" i="7" l="1"/>
  <c r="X432" i="7"/>
  <c r="V431" i="7"/>
  <c r="AB431" i="7" s="1"/>
  <c r="AC431" i="7" s="1"/>
  <c r="S430" i="7"/>
  <c r="U431" i="7"/>
  <c r="Z431" i="7" s="1"/>
  <c r="AA431" i="7" s="1"/>
  <c r="T431" i="7"/>
  <c r="R430" i="7"/>
  <c r="O430" i="7"/>
  <c r="P431" i="7"/>
  <c r="W431" i="7" s="1"/>
  <c r="AD431" i="7" l="1"/>
  <c r="S429" i="7"/>
  <c r="V430" i="7"/>
  <c r="AB430" i="7" s="1"/>
  <c r="AC430" i="7" s="1"/>
  <c r="U430" i="7"/>
  <c r="Z430" i="7" s="1"/>
  <c r="AA430" i="7" s="1"/>
  <c r="R429" i="7"/>
  <c r="T430" i="7"/>
  <c r="X431" i="7"/>
  <c r="O429" i="7"/>
  <c r="P430" i="7"/>
  <c r="W430" i="7" s="1"/>
  <c r="AD430" i="7" l="1"/>
  <c r="T429" i="7"/>
  <c r="R428" i="7"/>
  <c r="U429" i="7"/>
  <c r="Z429" i="7" s="1"/>
  <c r="AA429" i="7" s="1"/>
  <c r="X430" i="7"/>
  <c r="P429" i="7"/>
  <c r="W429" i="7" s="1"/>
  <c r="O428" i="7"/>
  <c r="V429" i="7"/>
  <c r="AB429" i="7" s="1"/>
  <c r="AC429" i="7" s="1"/>
  <c r="S428" i="7"/>
  <c r="AD429" i="7" l="1"/>
  <c r="S427" i="7"/>
  <c r="V428" i="7"/>
  <c r="AB428" i="7" s="1"/>
  <c r="AC428" i="7" s="1"/>
  <c r="U428" i="7"/>
  <c r="Z428" i="7" s="1"/>
  <c r="AA428" i="7" s="1"/>
  <c r="T428" i="7"/>
  <c r="R427" i="7"/>
  <c r="O427" i="7"/>
  <c r="P428" i="7"/>
  <c r="W428" i="7" s="1"/>
  <c r="X429" i="7"/>
  <c r="AD428" i="7" l="1"/>
  <c r="O426" i="7"/>
  <c r="P427" i="7"/>
  <c r="W427" i="7" s="1"/>
  <c r="S426" i="7"/>
  <c r="V427" i="7"/>
  <c r="AB427" i="7" s="1"/>
  <c r="AC427" i="7" s="1"/>
  <c r="T427" i="7"/>
  <c r="R426" i="7"/>
  <c r="U427" i="7"/>
  <c r="Z427" i="7" s="1"/>
  <c r="AA427" i="7" s="1"/>
  <c r="X428" i="7"/>
  <c r="AD427" i="7" l="1"/>
  <c r="P426" i="7"/>
  <c r="W426" i="7" s="1"/>
  <c r="O425" i="7"/>
  <c r="X427" i="7"/>
  <c r="S425" i="7"/>
  <c r="V426" i="7"/>
  <c r="AB426" i="7" s="1"/>
  <c r="AC426" i="7" s="1"/>
  <c r="R425" i="7"/>
  <c r="T426" i="7"/>
  <c r="U426" i="7"/>
  <c r="Z426" i="7" s="1"/>
  <c r="AA426" i="7" s="1"/>
  <c r="AD426" i="7" l="1"/>
  <c r="X426" i="7"/>
  <c r="T425" i="7"/>
  <c r="U425" i="7"/>
  <c r="Z425" i="7" s="1"/>
  <c r="AA425" i="7" s="1"/>
  <c r="R424" i="7"/>
  <c r="P425" i="7"/>
  <c r="W425" i="7" s="1"/>
  <c r="O424" i="7"/>
  <c r="S424" i="7"/>
  <c r="V425" i="7"/>
  <c r="AB425" i="7" s="1"/>
  <c r="AC425" i="7" s="1"/>
  <c r="AD425" i="7" l="1"/>
  <c r="S423" i="7"/>
  <c r="V424" i="7"/>
  <c r="AB424" i="7" s="1"/>
  <c r="AC424" i="7" s="1"/>
  <c r="P424" i="7"/>
  <c r="W424" i="7" s="1"/>
  <c r="O423" i="7"/>
  <c r="X425" i="7"/>
  <c r="R423" i="7"/>
  <c r="T424" i="7"/>
  <c r="U424" i="7"/>
  <c r="Z424" i="7" s="1"/>
  <c r="AA424" i="7" s="1"/>
  <c r="AD424" i="7" l="1"/>
  <c r="X424" i="7"/>
  <c r="S422" i="7"/>
  <c r="V423" i="7"/>
  <c r="AB423" i="7" s="1"/>
  <c r="AC423" i="7" s="1"/>
  <c r="O422" i="7"/>
  <c r="P423" i="7"/>
  <c r="W423" i="7" s="1"/>
  <c r="U423" i="7"/>
  <c r="Z423" i="7" s="1"/>
  <c r="AA423" i="7" s="1"/>
  <c r="T423" i="7"/>
  <c r="R422" i="7"/>
  <c r="AD423" i="7" l="1"/>
  <c r="S421" i="7"/>
  <c r="V422" i="7"/>
  <c r="AB422" i="7" s="1"/>
  <c r="AC422" i="7" s="1"/>
  <c r="U422" i="7"/>
  <c r="Z422" i="7" s="1"/>
  <c r="AA422" i="7" s="1"/>
  <c r="T422" i="7"/>
  <c r="R421" i="7"/>
  <c r="X423" i="7"/>
  <c r="P422" i="7"/>
  <c r="W422" i="7" s="1"/>
  <c r="O421" i="7"/>
  <c r="AD422" i="7" l="1"/>
  <c r="P421" i="7"/>
  <c r="W421" i="7" s="1"/>
  <c r="O420" i="7"/>
  <c r="V421" i="7"/>
  <c r="AB421" i="7" s="1"/>
  <c r="AC421" i="7" s="1"/>
  <c r="S420" i="7"/>
  <c r="U421" i="7"/>
  <c r="Z421" i="7" s="1"/>
  <c r="AA421" i="7" s="1"/>
  <c r="T421" i="7"/>
  <c r="R420" i="7"/>
  <c r="X422" i="7"/>
  <c r="AD421" i="7" l="1"/>
  <c r="V420" i="7"/>
  <c r="AB420" i="7" s="1"/>
  <c r="AC420" i="7" s="1"/>
  <c r="S419" i="7"/>
  <c r="X421" i="7"/>
  <c r="O419" i="7"/>
  <c r="P420" i="7"/>
  <c r="W420" i="7" s="1"/>
  <c r="T420" i="7"/>
  <c r="R419" i="7"/>
  <c r="U420" i="7"/>
  <c r="Z420" i="7" s="1"/>
  <c r="AA420" i="7" s="1"/>
  <c r="AD420" i="7" l="1"/>
  <c r="V419" i="7"/>
  <c r="AB419" i="7" s="1"/>
  <c r="AC419" i="7" s="1"/>
  <c r="S418" i="7"/>
  <c r="U419" i="7"/>
  <c r="Z419" i="7" s="1"/>
  <c r="AA419" i="7" s="1"/>
  <c r="T419" i="7"/>
  <c r="R418" i="7"/>
  <c r="X420" i="7"/>
  <c r="O418" i="7"/>
  <c r="P419" i="7"/>
  <c r="W419" i="7" s="1"/>
  <c r="AD419" i="7" l="1"/>
  <c r="T418" i="7"/>
  <c r="U418" i="7"/>
  <c r="Z418" i="7" s="1"/>
  <c r="AA418" i="7" s="1"/>
  <c r="R417" i="7"/>
  <c r="X419" i="7"/>
  <c r="V418" i="7"/>
  <c r="AB418" i="7" s="1"/>
  <c r="AC418" i="7" s="1"/>
  <c r="S417" i="7"/>
  <c r="O417" i="7"/>
  <c r="P418" i="7"/>
  <c r="W418" i="7" s="1"/>
  <c r="AD418" i="7" l="1"/>
  <c r="X418" i="7"/>
  <c r="R416" i="7"/>
  <c r="U417" i="7"/>
  <c r="Z417" i="7" s="1"/>
  <c r="AA417" i="7" s="1"/>
  <c r="T417" i="7"/>
  <c r="O416" i="7"/>
  <c r="P417" i="7"/>
  <c r="W417" i="7" s="1"/>
  <c r="S416" i="7"/>
  <c r="V417" i="7"/>
  <c r="AB417" i="7" s="1"/>
  <c r="AC417" i="7" s="1"/>
  <c r="AD417" i="7" l="1"/>
  <c r="X417" i="7"/>
  <c r="R415" i="7"/>
  <c r="U416" i="7"/>
  <c r="Z416" i="7" s="1"/>
  <c r="AA416" i="7" s="1"/>
  <c r="T416" i="7"/>
  <c r="S415" i="7"/>
  <c r="V416" i="7"/>
  <c r="AB416" i="7" s="1"/>
  <c r="AC416" i="7" s="1"/>
  <c r="O415" i="7"/>
  <c r="P416" i="7"/>
  <c r="W416" i="7" s="1"/>
  <c r="AD416" i="7" l="1"/>
  <c r="T415" i="7"/>
  <c r="U415" i="7"/>
  <c r="Z415" i="7" s="1"/>
  <c r="AA415" i="7" s="1"/>
  <c r="R414" i="7"/>
  <c r="X416" i="7"/>
  <c r="P415" i="7"/>
  <c r="W415" i="7" s="1"/>
  <c r="O414" i="7"/>
  <c r="V415" i="7"/>
  <c r="AB415" i="7" s="1"/>
  <c r="AC415" i="7" s="1"/>
  <c r="S414" i="7"/>
  <c r="AD415" i="7" l="1"/>
  <c r="R413" i="7"/>
  <c r="U414" i="7"/>
  <c r="Z414" i="7" s="1"/>
  <c r="AA414" i="7" s="1"/>
  <c r="T414" i="7"/>
  <c r="O413" i="7"/>
  <c r="P414" i="7"/>
  <c r="W414" i="7" s="1"/>
  <c r="X415" i="7"/>
  <c r="S413" i="7"/>
  <c r="V414" i="7"/>
  <c r="AB414" i="7" s="1"/>
  <c r="AC414" i="7" s="1"/>
  <c r="AD414" i="7" l="1"/>
  <c r="X414" i="7"/>
  <c r="P413" i="7"/>
  <c r="W413" i="7" s="1"/>
  <c r="O412" i="7"/>
  <c r="T413" i="7"/>
  <c r="R412" i="7"/>
  <c r="U413" i="7"/>
  <c r="Z413" i="7" s="1"/>
  <c r="AA413" i="7" s="1"/>
  <c r="V413" i="7"/>
  <c r="AB413" i="7" s="1"/>
  <c r="AC413" i="7" s="1"/>
  <c r="S412" i="7"/>
  <c r="AD413" i="7" l="1"/>
  <c r="O411" i="7"/>
  <c r="P412" i="7"/>
  <c r="W412" i="7" s="1"/>
  <c r="V412" i="7"/>
  <c r="AB412" i="7" s="1"/>
  <c r="AC412" i="7" s="1"/>
  <c r="S411" i="7"/>
  <c r="X413" i="7"/>
  <c r="R411" i="7"/>
  <c r="T412" i="7"/>
  <c r="U412" i="7"/>
  <c r="Z412" i="7" s="1"/>
  <c r="AA412" i="7" s="1"/>
  <c r="AD412" i="7" l="1"/>
  <c r="S410" i="7"/>
  <c r="V411" i="7"/>
  <c r="AB411" i="7" s="1"/>
  <c r="AC411" i="7" s="1"/>
  <c r="X412" i="7"/>
  <c r="P411" i="7"/>
  <c r="W411" i="7" s="1"/>
  <c r="O410" i="7"/>
  <c r="U411" i="7"/>
  <c r="Z411" i="7" s="1"/>
  <c r="AA411" i="7" s="1"/>
  <c r="R410" i="7"/>
  <c r="T411" i="7"/>
  <c r="AD411" i="7" l="1"/>
  <c r="V410" i="7"/>
  <c r="AB410" i="7" s="1"/>
  <c r="AC410" i="7" s="1"/>
  <c r="S409" i="7"/>
  <c r="T410" i="7"/>
  <c r="U410" i="7"/>
  <c r="Z410" i="7" s="1"/>
  <c r="AA410" i="7" s="1"/>
  <c r="R409" i="7"/>
  <c r="P410" i="7"/>
  <c r="W410" i="7" s="1"/>
  <c r="O409" i="7"/>
  <c r="X411" i="7"/>
  <c r="AD410" i="7" l="1"/>
  <c r="T409" i="7"/>
  <c r="U409" i="7"/>
  <c r="Z409" i="7" s="1"/>
  <c r="AA409" i="7" s="1"/>
  <c r="R408" i="7"/>
  <c r="V409" i="7"/>
  <c r="AB409" i="7" s="1"/>
  <c r="AC409" i="7" s="1"/>
  <c r="S408" i="7"/>
  <c r="O408" i="7"/>
  <c r="P409" i="7"/>
  <c r="W409" i="7" s="1"/>
  <c r="X410" i="7"/>
  <c r="AD409" i="7" l="1"/>
  <c r="S407" i="7"/>
  <c r="V408" i="7"/>
  <c r="AB408" i="7" s="1"/>
  <c r="AC408" i="7" s="1"/>
  <c r="R407" i="7"/>
  <c r="U408" i="7"/>
  <c r="Z408" i="7" s="1"/>
  <c r="AA408" i="7" s="1"/>
  <c r="T408" i="7"/>
  <c r="X409" i="7"/>
  <c r="P408" i="7"/>
  <c r="W408" i="7" s="1"/>
  <c r="O407" i="7"/>
  <c r="AD408" i="7" l="1"/>
  <c r="V407" i="7"/>
  <c r="AB407" i="7" s="1"/>
  <c r="AC407" i="7" s="1"/>
  <c r="S406" i="7"/>
  <c r="R406" i="7"/>
  <c r="T407" i="7"/>
  <c r="U407" i="7"/>
  <c r="Z407" i="7" s="1"/>
  <c r="AA407" i="7" s="1"/>
  <c r="P407" i="7"/>
  <c r="W407" i="7" s="1"/>
  <c r="O406" i="7"/>
  <c r="X408" i="7"/>
  <c r="AD407" i="7" l="1"/>
  <c r="R405" i="7"/>
  <c r="T406" i="7"/>
  <c r="U406" i="7"/>
  <c r="Z406" i="7" s="1"/>
  <c r="AA406" i="7" s="1"/>
  <c r="V406" i="7"/>
  <c r="AB406" i="7" s="1"/>
  <c r="AC406" i="7" s="1"/>
  <c r="S405" i="7"/>
  <c r="O405" i="7"/>
  <c r="P406" i="7"/>
  <c r="W406" i="7" s="1"/>
  <c r="X407" i="7"/>
  <c r="AD406" i="7" l="1"/>
  <c r="V405" i="7"/>
  <c r="AB405" i="7" s="1"/>
  <c r="AC405" i="7" s="1"/>
  <c r="S404" i="7"/>
  <c r="R404" i="7"/>
  <c r="U405" i="7"/>
  <c r="Z405" i="7" s="1"/>
  <c r="AA405" i="7" s="1"/>
  <c r="T405" i="7"/>
  <c r="X406" i="7"/>
  <c r="P405" i="7"/>
  <c r="W405" i="7" s="1"/>
  <c r="O404" i="7"/>
  <c r="AD405" i="7" l="1"/>
  <c r="R403" i="7"/>
  <c r="T404" i="7"/>
  <c r="U404" i="7"/>
  <c r="Z404" i="7" s="1"/>
  <c r="AA404" i="7" s="1"/>
  <c r="X405" i="7"/>
  <c r="O403" i="7"/>
  <c r="P404" i="7"/>
  <c r="W404" i="7" s="1"/>
  <c r="V404" i="7"/>
  <c r="AB404" i="7" s="1"/>
  <c r="AC404" i="7" s="1"/>
  <c r="S403" i="7"/>
  <c r="AD404" i="7" l="1"/>
  <c r="R402" i="7"/>
  <c r="T403" i="7"/>
  <c r="U403" i="7"/>
  <c r="Z403" i="7" s="1"/>
  <c r="AA403" i="7" s="1"/>
  <c r="S402" i="7"/>
  <c r="V403" i="7"/>
  <c r="AB403" i="7" s="1"/>
  <c r="AC403" i="7" s="1"/>
  <c r="X404" i="7"/>
  <c r="P403" i="7"/>
  <c r="W403" i="7" s="1"/>
  <c r="O402" i="7"/>
  <c r="AD403" i="7" l="1"/>
  <c r="T402" i="7"/>
  <c r="U402" i="7"/>
  <c r="Z402" i="7" s="1"/>
  <c r="AA402" i="7" s="1"/>
  <c r="R401" i="7"/>
  <c r="P402" i="7"/>
  <c r="W402" i="7" s="1"/>
  <c r="O401" i="7"/>
  <c r="V402" i="7"/>
  <c r="AB402" i="7" s="1"/>
  <c r="AC402" i="7" s="1"/>
  <c r="S401" i="7"/>
  <c r="X403" i="7"/>
  <c r="AD402" i="7" l="1"/>
  <c r="O400" i="7"/>
  <c r="P401" i="7"/>
  <c r="W401" i="7" s="1"/>
  <c r="X402" i="7"/>
  <c r="R400" i="7"/>
  <c r="U401" i="7"/>
  <c r="Z401" i="7" s="1"/>
  <c r="AA401" i="7" s="1"/>
  <c r="T401" i="7"/>
  <c r="V401" i="7"/>
  <c r="AB401" i="7" s="1"/>
  <c r="AC401" i="7" s="1"/>
  <c r="S400" i="7"/>
  <c r="AD401" i="7" l="1"/>
  <c r="O399" i="7"/>
  <c r="P400" i="7"/>
  <c r="W400" i="7" s="1"/>
  <c r="X401" i="7"/>
  <c r="S399" i="7"/>
  <c r="V400" i="7"/>
  <c r="AB400" i="7" s="1"/>
  <c r="AC400" i="7" s="1"/>
  <c r="T400" i="7"/>
  <c r="U400" i="7"/>
  <c r="Z400" i="7" s="1"/>
  <c r="AA400" i="7" s="1"/>
  <c r="R399" i="7"/>
  <c r="AD400" i="7" l="1"/>
  <c r="X400" i="7"/>
  <c r="U399" i="7"/>
  <c r="Z399" i="7" s="1"/>
  <c r="AA399" i="7" s="1"/>
  <c r="R398" i="7"/>
  <c r="T399" i="7"/>
  <c r="O398" i="7"/>
  <c r="P399" i="7"/>
  <c r="W399" i="7" s="1"/>
  <c r="S398" i="7"/>
  <c r="V399" i="7"/>
  <c r="AB399" i="7" s="1"/>
  <c r="AC399" i="7" s="1"/>
  <c r="AD399" i="7" l="1"/>
  <c r="X399" i="7"/>
  <c r="T398" i="7"/>
  <c r="R397" i="7"/>
  <c r="U398" i="7"/>
  <c r="Z398" i="7" s="1"/>
  <c r="AA398" i="7" s="1"/>
  <c r="S397" i="7"/>
  <c r="V398" i="7"/>
  <c r="AB398" i="7" s="1"/>
  <c r="AC398" i="7" s="1"/>
  <c r="O397" i="7"/>
  <c r="P398" i="7"/>
  <c r="W398" i="7" s="1"/>
  <c r="AD398" i="7" l="1"/>
  <c r="X398" i="7"/>
  <c r="T397" i="7"/>
  <c r="R396" i="7"/>
  <c r="U397" i="7"/>
  <c r="Z397" i="7" s="1"/>
  <c r="AA397" i="7" s="1"/>
  <c r="O396" i="7"/>
  <c r="P397" i="7"/>
  <c r="W397" i="7" s="1"/>
  <c r="V397" i="7"/>
  <c r="AB397" i="7" s="1"/>
  <c r="AC397" i="7" s="1"/>
  <c r="S396" i="7"/>
  <c r="U396" i="7" l="1"/>
  <c r="Z396" i="7" s="1"/>
  <c r="T396" i="7"/>
  <c r="R395" i="7"/>
  <c r="S395" i="7"/>
  <c r="V396" i="7"/>
  <c r="AB396" i="7" s="1"/>
  <c r="AC396" i="7" s="1"/>
  <c r="AA396" i="7"/>
  <c r="AD397" i="7"/>
  <c r="P396" i="7"/>
  <c r="W396" i="7" s="1"/>
  <c r="O395" i="7"/>
  <c r="X397" i="7"/>
  <c r="T395" i="7" l="1"/>
  <c r="R394" i="7"/>
  <c r="U395" i="7"/>
  <c r="Z395" i="7" s="1"/>
  <c r="AA395" i="7" s="1"/>
  <c r="AD396" i="7"/>
  <c r="S394" i="7"/>
  <c r="V395" i="7"/>
  <c r="AB395" i="7" s="1"/>
  <c r="AC395" i="7" s="1"/>
  <c r="P395" i="7"/>
  <c r="W395" i="7" s="1"/>
  <c r="O394" i="7"/>
  <c r="X396" i="7"/>
  <c r="AD395" i="7" l="1"/>
  <c r="R393" i="7"/>
  <c r="T394" i="7"/>
  <c r="U394" i="7"/>
  <c r="Z394" i="7" s="1"/>
  <c r="AA394" i="7" s="1"/>
  <c r="S393" i="7"/>
  <c r="V394" i="7"/>
  <c r="AB394" i="7" s="1"/>
  <c r="AC394" i="7" s="1"/>
  <c r="P394" i="7"/>
  <c r="W394" i="7" s="1"/>
  <c r="O393" i="7"/>
  <c r="X395" i="7"/>
  <c r="AD394" i="7" l="1"/>
  <c r="T393" i="7"/>
  <c r="R392" i="7"/>
  <c r="U393" i="7"/>
  <c r="Z393" i="7" s="1"/>
  <c r="AA393" i="7" s="1"/>
  <c r="V393" i="7"/>
  <c r="AB393" i="7" s="1"/>
  <c r="AC393" i="7" s="1"/>
  <c r="S392" i="7"/>
  <c r="P393" i="7"/>
  <c r="W393" i="7" s="1"/>
  <c r="O392" i="7"/>
  <c r="X394" i="7"/>
  <c r="AD393" i="7" l="1"/>
  <c r="S391" i="7"/>
  <c r="V392" i="7"/>
  <c r="AB392" i="7" s="1"/>
  <c r="AC392" i="7" s="1"/>
  <c r="R391" i="7"/>
  <c r="U392" i="7"/>
  <c r="Z392" i="7" s="1"/>
  <c r="AA392" i="7" s="1"/>
  <c r="T392" i="7"/>
  <c r="P392" i="7"/>
  <c r="W392" i="7" s="1"/>
  <c r="O391" i="7"/>
  <c r="X393" i="7"/>
  <c r="AD392" i="7" l="1"/>
  <c r="S390" i="7"/>
  <c r="V391" i="7"/>
  <c r="AB391" i="7" s="1"/>
  <c r="AC391" i="7" s="1"/>
  <c r="R390" i="7"/>
  <c r="U391" i="7"/>
  <c r="Z391" i="7" s="1"/>
  <c r="AA391" i="7" s="1"/>
  <c r="T391" i="7"/>
  <c r="P391" i="7"/>
  <c r="W391" i="7" s="1"/>
  <c r="O390" i="7"/>
  <c r="X392" i="7"/>
  <c r="AD391" i="7" l="1"/>
  <c r="S389" i="7"/>
  <c r="V390" i="7"/>
  <c r="AB390" i="7" s="1"/>
  <c r="AC390" i="7" s="1"/>
  <c r="R389" i="7"/>
  <c r="U390" i="7"/>
  <c r="Z390" i="7" s="1"/>
  <c r="AA390" i="7" s="1"/>
  <c r="T390" i="7"/>
  <c r="P390" i="7"/>
  <c r="W390" i="7" s="1"/>
  <c r="O389" i="7"/>
  <c r="X391" i="7"/>
  <c r="AD390" i="7" l="1"/>
  <c r="S388" i="7"/>
  <c r="V389" i="7"/>
  <c r="AB389" i="7" s="1"/>
  <c r="AC389" i="7" s="1"/>
  <c r="U389" i="7"/>
  <c r="Z389" i="7" s="1"/>
  <c r="AA389" i="7" s="1"/>
  <c r="R388" i="7"/>
  <c r="T389" i="7"/>
  <c r="O388" i="7"/>
  <c r="P389" i="7"/>
  <c r="W389" i="7" s="1"/>
  <c r="X390" i="7"/>
  <c r="AD389" i="7" l="1"/>
  <c r="V388" i="7"/>
  <c r="AB388" i="7" s="1"/>
  <c r="AC388" i="7" s="1"/>
  <c r="S387" i="7"/>
  <c r="R387" i="7"/>
  <c r="T388" i="7"/>
  <c r="U388" i="7"/>
  <c r="Z388" i="7" s="1"/>
  <c r="AA388" i="7" s="1"/>
  <c r="X389" i="7"/>
  <c r="P388" i="7"/>
  <c r="W388" i="7" s="1"/>
  <c r="O387" i="7"/>
  <c r="AD388" i="7" l="1"/>
  <c r="T387" i="7"/>
  <c r="U387" i="7"/>
  <c r="Z387" i="7" s="1"/>
  <c r="AA387" i="7" s="1"/>
  <c r="R386" i="7"/>
  <c r="O386" i="7"/>
  <c r="P387" i="7"/>
  <c r="W387" i="7" s="1"/>
  <c r="V387" i="7"/>
  <c r="AB387" i="7" s="1"/>
  <c r="AC387" i="7" s="1"/>
  <c r="S386" i="7"/>
  <c r="X388" i="7"/>
  <c r="AD387" i="7" l="1"/>
  <c r="R385" i="7"/>
  <c r="T386" i="7"/>
  <c r="U386" i="7"/>
  <c r="Z386" i="7" s="1"/>
  <c r="AA386" i="7" s="1"/>
  <c r="P386" i="7"/>
  <c r="W386" i="7" s="1"/>
  <c r="O385" i="7"/>
  <c r="X387" i="7"/>
  <c r="V386" i="7"/>
  <c r="AB386" i="7" s="1"/>
  <c r="AC386" i="7" s="1"/>
  <c r="S385" i="7"/>
  <c r="AD386" i="7" l="1"/>
  <c r="P385" i="7"/>
  <c r="W385" i="7" s="1"/>
  <c r="O384" i="7"/>
  <c r="X386" i="7"/>
  <c r="V385" i="7"/>
  <c r="AB385" i="7" s="1"/>
  <c r="AC385" i="7" s="1"/>
  <c r="S384" i="7"/>
  <c r="T385" i="7"/>
  <c r="R384" i="7"/>
  <c r="U385" i="7"/>
  <c r="Z385" i="7" s="1"/>
  <c r="AA385" i="7" s="1"/>
  <c r="AD385" i="7" l="1"/>
  <c r="T384" i="7"/>
  <c r="R383" i="7"/>
  <c r="U384" i="7"/>
  <c r="Z384" i="7" s="1"/>
  <c r="AA384" i="7" s="1"/>
  <c r="X385" i="7"/>
  <c r="P384" i="7"/>
  <c r="W384" i="7" s="1"/>
  <c r="O383" i="7"/>
  <c r="V384" i="7"/>
  <c r="AB384" i="7" s="1"/>
  <c r="AC384" i="7" s="1"/>
  <c r="S383" i="7"/>
  <c r="AD384" i="7" l="1"/>
  <c r="V383" i="7"/>
  <c r="AB383" i="7" s="1"/>
  <c r="AC383" i="7" s="1"/>
  <c r="S382" i="7"/>
  <c r="R382" i="7"/>
  <c r="T383" i="7"/>
  <c r="U383" i="7"/>
  <c r="Z383" i="7" s="1"/>
  <c r="AA383" i="7" s="1"/>
  <c r="O382" i="7"/>
  <c r="P383" i="7"/>
  <c r="W383" i="7" s="1"/>
  <c r="X384" i="7"/>
  <c r="AD383" i="7" l="1"/>
  <c r="S381" i="7"/>
  <c r="V382" i="7"/>
  <c r="AB382" i="7" s="1"/>
  <c r="AC382" i="7" s="1"/>
  <c r="U382" i="7"/>
  <c r="Z382" i="7" s="1"/>
  <c r="AA382" i="7" s="1"/>
  <c r="T382" i="7"/>
  <c r="R381" i="7"/>
  <c r="X383" i="7"/>
  <c r="O381" i="7"/>
  <c r="P382" i="7"/>
  <c r="W382" i="7" s="1"/>
  <c r="AD382" i="7" l="1"/>
  <c r="O380" i="7"/>
  <c r="P381" i="7"/>
  <c r="W381" i="7" s="1"/>
  <c r="T381" i="7"/>
  <c r="U381" i="7"/>
  <c r="Z381" i="7" s="1"/>
  <c r="AA381" i="7" s="1"/>
  <c r="R380" i="7"/>
  <c r="X382" i="7"/>
  <c r="S380" i="7"/>
  <c r="V381" i="7"/>
  <c r="AB381" i="7" s="1"/>
  <c r="AC381" i="7" s="1"/>
  <c r="AD381" i="7" l="1"/>
  <c r="X381" i="7"/>
  <c r="R379" i="7"/>
  <c r="T380" i="7"/>
  <c r="U380" i="7"/>
  <c r="Z380" i="7" s="1"/>
  <c r="AA380" i="7" s="1"/>
  <c r="P380" i="7"/>
  <c r="W380" i="7" s="1"/>
  <c r="O379" i="7"/>
  <c r="S379" i="7"/>
  <c r="V380" i="7"/>
  <c r="AB380" i="7" s="1"/>
  <c r="AC380" i="7" s="1"/>
  <c r="AD380" i="7" l="1"/>
  <c r="S378" i="7"/>
  <c r="V379" i="7"/>
  <c r="AB379" i="7" s="1"/>
  <c r="AC379" i="7" s="1"/>
  <c r="X380" i="7"/>
  <c r="T379" i="7"/>
  <c r="R378" i="7"/>
  <c r="U379" i="7"/>
  <c r="Z379" i="7" s="1"/>
  <c r="AA379" i="7" s="1"/>
  <c r="O378" i="7"/>
  <c r="P379" i="7"/>
  <c r="W379" i="7" s="1"/>
  <c r="AD379" i="7" l="1"/>
  <c r="O377" i="7"/>
  <c r="P378" i="7"/>
  <c r="W378" i="7" s="1"/>
  <c r="S377" i="7"/>
  <c r="V378" i="7"/>
  <c r="AB378" i="7" s="1"/>
  <c r="AC378" i="7" s="1"/>
  <c r="X379" i="7"/>
  <c r="U378" i="7"/>
  <c r="Z378" i="7" s="1"/>
  <c r="AA378" i="7" s="1"/>
  <c r="T378" i="7"/>
  <c r="R377" i="7"/>
  <c r="AD378" i="7" l="1"/>
  <c r="X378" i="7"/>
  <c r="O376" i="7"/>
  <c r="P377" i="7"/>
  <c r="W377" i="7" s="1"/>
  <c r="T377" i="7"/>
  <c r="U377" i="7"/>
  <c r="Z377" i="7" s="1"/>
  <c r="AA377" i="7" s="1"/>
  <c r="R376" i="7"/>
  <c r="S376" i="7"/>
  <c r="V377" i="7"/>
  <c r="AB377" i="7" s="1"/>
  <c r="AC377" i="7" s="1"/>
  <c r="AD377" i="7" l="1"/>
  <c r="X377" i="7"/>
  <c r="V376" i="7"/>
  <c r="AB376" i="7" s="1"/>
  <c r="AC376" i="7" s="1"/>
  <c r="S375" i="7"/>
  <c r="P376" i="7"/>
  <c r="W376" i="7" s="1"/>
  <c r="O375" i="7"/>
  <c r="T376" i="7"/>
  <c r="U376" i="7"/>
  <c r="Z376" i="7" s="1"/>
  <c r="AA376" i="7" s="1"/>
  <c r="R375" i="7"/>
  <c r="AD376" i="7" l="1"/>
  <c r="V375" i="7"/>
  <c r="AB375" i="7" s="1"/>
  <c r="AC375" i="7" s="1"/>
  <c r="S374" i="7"/>
  <c r="R374" i="7"/>
  <c r="T375" i="7"/>
  <c r="U375" i="7"/>
  <c r="Z375" i="7" s="1"/>
  <c r="AA375" i="7" s="1"/>
  <c r="O374" i="7"/>
  <c r="P375" i="7"/>
  <c r="W375" i="7" s="1"/>
  <c r="X376" i="7"/>
  <c r="AD375" i="7" l="1"/>
  <c r="S373" i="7"/>
  <c r="V374" i="7"/>
  <c r="AB374" i="7" s="1"/>
  <c r="AC374" i="7" s="1"/>
  <c r="R373" i="7"/>
  <c r="T374" i="7"/>
  <c r="U374" i="7"/>
  <c r="Z374" i="7" s="1"/>
  <c r="AA374" i="7" s="1"/>
  <c r="X375" i="7"/>
  <c r="P374" i="7"/>
  <c r="W374" i="7" s="1"/>
  <c r="O373" i="7"/>
  <c r="AD374" i="7" l="1"/>
  <c r="P373" i="7"/>
  <c r="W373" i="7" s="1"/>
  <c r="O372" i="7"/>
  <c r="X374" i="7"/>
  <c r="U373" i="7"/>
  <c r="Z373" i="7" s="1"/>
  <c r="AA373" i="7" s="1"/>
  <c r="T373" i="7"/>
  <c r="R372" i="7"/>
  <c r="S372" i="7"/>
  <c r="V373" i="7"/>
  <c r="AB373" i="7" s="1"/>
  <c r="AC373" i="7" s="1"/>
  <c r="V372" i="7" l="1"/>
  <c r="AB372" i="7" s="1"/>
  <c r="AC372" i="7" s="1"/>
  <c r="S371" i="7"/>
  <c r="X373" i="7"/>
  <c r="O371" i="7"/>
  <c r="P372" i="7"/>
  <c r="W372" i="7" s="1"/>
  <c r="R371" i="7"/>
  <c r="U372" i="7"/>
  <c r="Z372" i="7" s="1"/>
  <c r="AA372" i="7" s="1"/>
  <c r="T372" i="7"/>
  <c r="AD373" i="7"/>
  <c r="X372" i="7" l="1"/>
  <c r="AD372" i="7"/>
  <c r="S370" i="7"/>
  <c r="V371" i="7"/>
  <c r="AB371" i="7" s="1"/>
  <c r="AC371" i="7" s="1"/>
  <c r="P371" i="7"/>
  <c r="W371" i="7" s="1"/>
  <c r="O370" i="7"/>
  <c r="U371" i="7"/>
  <c r="Z371" i="7" s="1"/>
  <c r="AA371" i="7" s="1"/>
  <c r="T371" i="7"/>
  <c r="R370" i="7"/>
  <c r="S369" i="7" l="1"/>
  <c r="V370" i="7"/>
  <c r="AB370" i="7" s="1"/>
  <c r="AC370" i="7" s="1"/>
  <c r="R369" i="7"/>
  <c r="U370" i="7"/>
  <c r="Z370" i="7" s="1"/>
  <c r="AA370" i="7" s="1"/>
  <c r="T370" i="7"/>
  <c r="AD371" i="7"/>
  <c r="P370" i="7"/>
  <c r="W370" i="7" s="1"/>
  <c r="O369" i="7"/>
  <c r="X371" i="7"/>
  <c r="AD370" i="7" l="1"/>
  <c r="P369" i="7"/>
  <c r="W369" i="7" s="1"/>
  <c r="O368" i="7"/>
  <c r="T369" i="7"/>
  <c r="U369" i="7"/>
  <c r="Z369" i="7" s="1"/>
  <c r="AA369" i="7" s="1"/>
  <c r="R368" i="7"/>
  <c r="V369" i="7"/>
  <c r="AB369" i="7" s="1"/>
  <c r="AC369" i="7" s="1"/>
  <c r="S368" i="7"/>
  <c r="X370" i="7"/>
  <c r="AD369" i="7" l="1"/>
  <c r="O367" i="7"/>
  <c r="P368" i="7"/>
  <c r="W368" i="7" s="1"/>
  <c r="X369" i="7"/>
  <c r="U368" i="7"/>
  <c r="Z368" i="7" s="1"/>
  <c r="AA368" i="7" s="1"/>
  <c r="T368" i="7"/>
  <c r="R367" i="7"/>
  <c r="S367" i="7"/>
  <c r="V368" i="7"/>
  <c r="AB368" i="7" s="1"/>
  <c r="AC368" i="7" s="1"/>
  <c r="AD368" i="7" l="1"/>
  <c r="S366" i="7"/>
  <c r="V367" i="7"/>
  <c r="AB367" i="7" s="1"/>
  <c r="AC367" i="7" s="1"/>
  <c r="T367" i="7"/>
  <c r="U367" i="7"/>
  <c r="Z367" i="7" s="1"/>
  <c r="AA367" i="7" s="1"/>
  <c r="R366" i="7"/>
  <c r="X368" i="7"/>
  <c r="O366" i="7"/>
  <c r="P367" i="7"/>
  <c r="W367" i="7" s="1"/>
  <c r="AD367" i="7" l="1"/>
  <c r="X367" i="7"/>
  <c r="P366" i="7"/>
  <c r="W366" i="7" s="1"/>
  <c r="O365" i="7"/>
  <c r="U366" i="7"/>
  <c r="Z366" i="7" s="1"/>
  <c r="AA366" i="7" s="1"/>
  <c r="R365" i="7"/>
  <c r="T366" i="7"/>
  <c r="S365" i="7"/>
  <c r="V366" i="7"/>
  <c r="AB366" i="7" s="1"/>
  <c r="AC366" i="7" s="1"/>
  <c r="AD366" i="7" l="1"/>
  <c r="P365" i="7"/>
  <c r="W365" i="7" s="1"/>
  <c r="O364" i="7"/>
  <c r="T365" i="7"/>
  <c r="U365" i="7"/>
  <c r="Z365" i="7" s="1"/>
  <c r="AA365" i="7" s="1"/>
  <c r="R364" i="7"/>
  <c r="X366" i="7"/>
  <c r="V365" i="7"/>
  <c r="AB365" i="7" s="1"/>
  <c r="AC365" i="7" s="1"/>
  <c r="S364" i="7"/>
  <c r="AD365" i="7" l="1"/>
  <c r="U364" i="7"/>
  <c r="Z364" i="7" s="1"/>
  <c r="AA364" i="7" s="1"/>
  <c r="R363" i="7"/>
  <c r="T364" i="7"/>
  <c r="P364" i="7"/>
  <c r="W364" i="7" s="1"/>
  <c r="O363" i="7"/>
  <c r="V364" i="7"/>
  <c r="AB364" i="7" s="1"/>
  <c r="AC364" i="7" s="1"/>
  <c r="S363" i="7"/>
  <c r="X365" i="7"/>
  <c r="AD364" i="7" l="1"/>
  <c r="X364" i="7"/>
  <c r="P363" i="7"/>
  <c r="W363" i="7" s="1"/>
  <c r="O362" i="7"/>
  <c r="R362" i="7"/>
  <c r="U363" i="7"/>
  <c r="Z363" i="7" s="1"/>
  <c r="AA363" i="7" s="1"/>
  <c r="T363" i="7"/>
  <c r="S362" i="7"/>
  <c r="V363" i="7"/>
  <c r="AB363" i="7" s="1"/>
  <c r="AC363" i="7" s="1"/>
  <c r="AD363" i="7" l="1"/>
  <c r="X363" i="7"/>
  <c r="S361" i="7"/>
  <c r="V362" i="7"/>
  <c r="AB362" i="7" s="1"/>
  <c r="AC362" i="7" s="1"/>
  <c r="P362" i="7"/>
  <c r="W362" i="7" s="1"/>
  <c r="O361" i="7"/>
  <c r="T362" i="7"/>
  <c r="R361" i="7"/>
  <c r="U362" i="7"/>
  <c r="Z362" i="7" s="1"/>
  <c r="AA362" i="7" s="1"/>
  <c r="AD362" i="7" l="1"/>
  <c r="X362" i="7"/>
  <c r="S360" i="7"/>
  <c r="V361" i="7"/>
  <c r="AB361" i="7" s="1"/>
  <c r="AC361" i="7" s="1"/>
  <c r="R360" i="7"/>
  <c r="U361" i="7"/>
  <c r="Z361" i="7" s="1"/>
  <c r="AA361" i="7" s="1"/>
  <c r="T361" i="7"/>
  <c r="O360" i="7"/>
  <c r="P361" i="7"/>
  <c r="W361" i="7" s="1"/>
  <c r="AD361" i="7" l="1"/>
  <c r="T360" i="7"/>
  <c r="U360" i="7"/>
  <c r="Z360" i="7" s="1"/>
  <c r="AA360" i="7" s="1"/>
  <c r="R359" i="7"/>
  <c r="V360" i="7"/>
  <c r="AB360" i="7" s="1"/>
  <c r="AC360" i="7" s="1"/>
  <c r="S359" i="7"/>
  <c r="X361" i="7"/>
  <c r="O359" i="7"/>
  <c r="P360" i="7"/>
  <c r="W360" i="7" s="1"/>
  <c r="AD360" i="7" l="1"/>
  <c r="S358" i="7"/>
  <c r="V359" i="7"/>
  <c r="AB359" i="7" s="1"/>
  <c r="AC359" i="7" s="1"/>
  <c r="X360" i="7"/>
  <c r="U359" i="7"/>
  <c r="Z359" i="7" s="1"/>
  <c r="AA359" i="7" s="1"/>
  <c r="R358" i="7"/>
  <c r="T359" i="7"/>
  <c r="P359" i="7"/>
  <c r="W359" i="7" s="1"/>
  <c r="O358" i="7"/>
  <c r="AD359" i="7" l="1"/>
  <c r="S357" i="7"/>
  <c r="V358" i="7"/>
  <c r="AB358" i="7" s="1"/>
  <c r="AC358" i="7" s="1"/>
  <c r="T358" i="7"/>
  <c r="R357" i="7"/>
  <c r="U358" i="7"/>
  <c r="Z358" i="7" s="1"/>
  <c r="AA358" i="7" s="1"/>
  <c r="P358" i="7"/>
  <c r="W358" i="7" s="1"/>
  <c r="O357" i="7"/>
  <c r="X359" i="7"/>
  <c r="AD358" i="7" l="1"/>
  <c r="S356" i="7"/>
  <c r="V357" i="7"/>
  <c r="AB357" i="7" s="1"/>
  <c r="AC357" i="7" s="1"/>
  <c r="T357" i="7"/>
  <c r="U357" i="7"/>
  <c r="Z357" i="7" s="1"/>
  <c r="AA357" i="7" s="1"/>
  <c r="R356" i="7"/>
  <c r="P357" i="7"/>
  <c r="W357" i="7" s="1"/>
  <c r="O356" i="7"/>
  <c r="X358" i="7"/>
  <c r="AD357" i="7" l="1"/>
  <c r="R355" i="7"/>
  <c r="T356" i="7"/>
  <c r="U356" i="7"/>
  <c r="Z356" i="7" s="1"/>
  <c r="AA356" i="7" s="1"/>
  <c r="V356" i="7"/>
  <c r="AB356" i="7" s="1"/>
  <c r="AC356" i="7" s="1"/>
  <c r="S355" i="7"/>
  <c r="P356" i="7"/>
  <c r="W356" i="7" s="1"/>
  <c r="O355" i="7"/>
  <c r="X357" i="7"/>
  <c r="AD356" i="7" l="1"/>
  <c r="V355" i="7"/>
  <c r="AB355" i="7" s="1"/>
  <c r="AC355" i="7" s="1"/>
  <c r="S354" i="7"/>
  <c r="T355" i="7"/>
  <c r="R354" i="7"/>
  <c r="U355" i="7"/>
  <c r="Z355" i="7" s="1"/>
  <c r="AA355" i="7" s="1"/>
  <c r="O354" i="7"/>
  <c r="P355" i="7"/>
  <c r="W355" i="7" s="1"/>
  <c r="X356" i="7"/>
  <c r="AD355" i="7" l="1"/>
  <c r="S353" i="7"/>
  <c r="V354" i="7"/>
  <c r="AB354" i="7" s="1"/>
  <c r="AC354" i="7" s="1"/>
  <c r="T354" i="7"/>
  <c r="R353" i="7"/>
  <c r="U354" i="7"/>
  <c r="Z354" i="7" s="1"/>
  <c r="AA354" i="7" s="1"/>
  <c r="X355" i="7"/>
  <c r="O353" i="7"/>
  <c r="P354" i="7"/>
  <c r="W354" i="7" s="1"/>
  <c r="AD354" i="7" l="1"/>
  <c r="P353" i="7"/>
  <c r="W353" i="7" s="1"/>
  <c r="O352" i="7"/>
  <c r="T353" i="7"/>
  <c r="R352" i="7"/>
  <c r="U353" i="7"/>
  <c r="Z353" i="7" s="1"/>
  <c r="AA353" i="7" s="1"/>
  <c r="X354" i="7"/>
  <c r="V353" i="7"/>
  <c r="AB353" i="7" s="1"/>
  <c r="AC353" i="7" s="1"/>
  <c r="S352" i="7"/>
  <c r="AD353" i="7" l="1"/>
  <c r="T352" i="7"/>
  <c r="U352" i="7"/>
  <c r="Z352" i="7" s="1"/>
  <c r="AA352" i="7" s="1"/>
  <c r="R351" i="7"/>
  <c r="O351" i="7"/>
  <c r="P352" i="7"/>
  <c r="W352" i="7" s="1"/>
  <c r="X353" i="7"/>
  <c r="S351" i="7"/>
  <c r="V352" i="7"/>
  <c r="AB352" i="7" s="1"/>
  <c r="AC352" i="7" s="1"/>
  <c r="AD352" i="7" l="1"/>
  <c r="P351" i="7"/>
  <c r="W351" i="7" s="1"/>
  <c r="O350" i="7"/>
  <c r="R350" i="7"/>
  <c r="T351" i="7"/>
  <c r="U351" i="7"/>
  <c r="Z351" i="7" s="1"/>
  <c r="AA351" i="7" s="1"/>
  <c r="S350" i="7"/>
  <c r="V351" i="7"/>
  <c r="AB351" i="7" s="1"/>
  <c r="AC351" i="7" s="1"/>
  <c r="X352" i="7"/>
  <c r="AD351" i="7" l="1"/>
  <c r="R349" i="7"/>
  <c r="U350" i="7"/>
  <c r="Z350" i="7" s="1"/>
  <c r="AA350" i="7" s="1"/>
  <c r="T350" i="7"/>
  <c r="X351" i="7"/>
  <c r="O349" i="7"/>
  <c r="P350" i="7"/>
  <c r="W350" i="7" s="1"/>
  <c r="V350" i="7"/>
  <c r="AB350" i="7" s="1"/>
  <c r="AC350" i="7" s="1"/>
  <c r="S349" i="7"/>
  <c r="AD350" i="7" l="1"/>
  <c r="S348" i="7"/>
  <c r="V349" i="7"/>
  <c r="AB349" i="7" s="1"/>
  <c r="AC349" i="7" s="1"/>
  <c r="R348" i="7"/>
  <c r="U349" i="7"/>
  <c r="Z349" i="7" s="1"/>
  <c r="AA349" i="7" s="1"/>
  <c r="T349" i="7"/>
  <c r="P349" i="7"/>
  <c r="W349" i="7" s="1"/>
  <c r="O348" i="7"/>
  <c r="X350" i="7"/>
  <c r="AD349" i="7" l="1"/>
  <c r="V348" i="7"/>
  <c r="AB348" i="7" s="1"/>
  <c r="AC348" i="7" s="1"/>
  <c r="S347" i="7"/>
  <c r="O347" i="7"/>
  <c r="P348" i="7"/>
  <c r="W348" i="7" s="1"/>
  <c r="T348" i="7"/>
  <c r="U348" i="7"/>
  <c r="Z348" i="7" s="1"/>
  <c r="AA348" i="7" s="1"/>
  <c r="R347" i="7"/>
  <c r="X349" i="7"/>
  <c r="AD348" i="7" l="1"/>
  <c r="X348" i="7"/>
  <c r="S346" i="7"/>
  <c r="V347" i="7"/>
  <c r="AB347" i="7" s="1"/>
  <c r="AC347" i="7" s="1"/>
  <c r="R346" i="7"/>
  <c r="U347" i="7"/>
  <c r="Z347" i="7" s="1"/>
  <c r="AA347" i="7" s="1"/>
  <c r="T347" i="7"/>
  <c r="P347" i="7"/>
  <c r="W347" i="7" s="1"/>
  <c r="O346" i="7"/>
  <c r="AD347" i="7" l="1"/>
  <c r="S345" i="7"/>
  <c r="V346" i="7"/>
  <c r="AB346" i="7" s="1"/>
  <c r="AC346" i="7" s="1"/>
  <c r="P346" i="7"/>
  <c r="W346" i="7" s="1"/>
  <c r="O345" i="7"/>
  <c r="X347" i="7"/>
  <c r="T346" i="7"/>
  <c r="R345" i="7"/>
  <c r="U346" i="7"/>
  <c r="Z346" i="7" s="1"/>
  <c r="AA346" i="7" s="1"/>
  <c r="AD346" i="7" l="1"/>
  <c r="X346" i="7"/>
  <c r="S344" i="7"/>
  <c r="V345" i="7"/>
  <c r="AB345" i="7" s="1"/>
  <c r="AC345" i="7" s="1"/>
  <c r="O344" i="7"/>
  <c r="P345" i="7"/>
  <c r="W345" i="7" s="1"/>
  <c r="R344" i="7"/>
  <c r="T345" i="7"/>
  <c r="U345" i="7"/>
  <c r="Z345" i="7" s="1"/>
  <c r="AA345" i="7" s="1"/>
  <c r="AD345" i="7" l="1"/>
  <c r="S343" i="7"/>
  <c r="V344" i="7"/>
  <c r="AB344" i="7" s="1"/>
  <c r="AC344" i="7" s="1"/>
  <c r="R343" i="7"/>
  <c r="T344" i="7"/>
  <c r="U344" i="7"/>
  <c r="Z344" i="7" s="1"/>
  <c r="AA344" i="7" s="1"/>
  <c r="X345" i="7"/>
  <c r="O343" i="7"/>
  <c r="P344" i="7"/>
  <c r="W344" i="7" s="1"/>
  <c r="AD344" i="7" l="1"/>
  <c r="T343" i="7"/>
  <c r="R342" i="7"/>
  <c r="U343" i="7"/>
  <c r="Z343" i="7" s="1"/>
  <c r="AA343" i="7" s="1"/>
  <c r="V343" i="7"/>
  <c r="AB343" i="7" s="1"/>
  <c r="AC343" i="7" s="1"/>
  <c r="S342" i="7"/>
  <c r="X344" i="7"/>
  <c r="O342" i="7"/>
  <c r="P343" i="7"/>
  <c r="W343" i="7" s="1"/>
  <c r="AD343" i="7" l="1"/>
  <c r="V342" i="7"/>
  <c r="AB342" i="7" s="1"/>
  <c r="AC342" i="7" s="1"/>
  <c r="S341" i="7"/>
  <c r="T342" i="7"/>
  <c r="U342" i="7"/>
  <c r="Z342" i="7" s="1"/>
  <c r="AA342" i="7" s="1"/>
  <c r="R341" i="7"/>
  <c r="X343" i="7"/>
  <c r="P342" i="7"/>
  <c r="W342" i="7" s="1"/>
  <c r="O341" i="7"/>
  <c r="AD342" i="7" l="1"/>
  <c r="P341" i="7"/>
  <c r="W341" i="7" s="1"/>
  <c r="O340" i="7"/>
  <c r="R340" i="7"/>
  <c r="U341" i="7"/>
  <c r="Z341" i="7" s="1"/>
  <c r="AA341" i="7" s="1"/>
  <c r="T341" i="7"/>
  <c r="S340" i="7"/>
  <c r="V341" i="7"/>
  <c r="AB341" i="7" s="1"/>
  <c r="AC341" i="7" s="1"/>
  <c r="X342" i="7"/>
  <c r="AD341" i="7" l="1"/>
  <c r="T340" i="7"/>
  <c r="U340" i="7"/>
  <c r="Z340" i="7" s="1"/>
  <c r="AA340" i="7" s="1"/>
  <c r="R339" i="7"/>
  <c r="P340" i="7"/>
  <c r="W340" i="7" s="1"/>
  <c r="O339" i="7"/>
  <c r="X341" i="7"/>
  <c r="V340" i="7"/>
  <c r="AB340" i="7" s="1"/>
  <c r="AC340" i="7" s="1"/>
  <c r="S339" i="7"/>
  <c r="AD340" i="7" l="1"/>
  <c r="X340" i="7"/>
  <c r="R338" i="7"/>
  <c r="U339" i="7"/>
  <c r="Z339" i="7" s="1"/>
  <c r="AA339" i="7" s="1"/>
  <c r="T339" i="7"/>
  <c r="O338" i="7"/>
  <c r="P339" i="7"/>
  <c r="W339" i="7" s="1"/>
  <c r="S338" i="7"/>
  <c r="V339" i="7"/>
  <c r="AB339" i="7" s="1"/>
  <c r="AC339" i="7" s="1"/>
  <c r="AD339" i="7" l="1"/>
  <c r="U338" i="7"/>
  <c r="Z338" i="7" s="1"/>
  <c r="AA338" i="7" s="1"/>
  <c r="T338" i="7"/>
  <c r="R337" i="7"/>
  <c r="V338" i="7"/>
  <c r="AB338" i="7" s="1"/>
  <c r="AC338" i="7" s="1"/>
  <c r="S337" i="7"/>
  <c r="P338" i="7"/>
  <c r="W338" i="7" s="1"/>
  <c r="O337" i="7"/>
  <c r="X339" i="7"/>
  <c r="AD338" i="7" l="1"/>
  <c r="V337" i="7"/>
  <c r="AB337" i="7" s="1"/>
  <c r="AC337" i="7" s="1"/>
  <c r="S336" i="7"/>
  <c r="U337" i="7"/>
  <c r="Z337" i="7" s="1"/>
  <c r="AA337" i="7" s="1"/>
  <c r="T337" i="7"/>
  <c r="R336" i="7"/>
  <c r="P337" i="7"/>
  <c r="W337" i="7" s="1"/>
  <c r="O336" i="7"/>
  <c r="X338" i="7"/>
  <c r="AD337" i="7" l="1"/>
  <c r="T336" i="7"/>
  <c r="R335" i="7"/>
  <c r="U336" i="7"/>
  <c r="Z336" i="7" s="1"/>
  <c r="AA336" i="7" s="1"/>
  <c r="S335" i="7"/>
  <c r="V336" i="7"/>
  <c r="AB336" i="7" s="1"/>
  <c r="AC336" i="7" s="1"/>
  <c r="P336" i="7"/>
  <c r="W336" i="7" s="1"/>
  <c r="O335" i="7"/>
  <c r="X337" i="7"/>
  <c r="AD336" i="7" l="1"/>
  <c r="P335" i="7"/>
  <c r="W335" i="7" s="1"/>
  <c r="O334" i="7"/>
  <c r="S334" i="7"/>
  <c r="V335" i="7"/>
  <c r="AB335" i="7" s="1"/>
  <c r="AC335" i="7" s="1"/>
  <c r="T335" i="7"/>
  <c r="R334" i="7"/>
  <c r="U335" i="7"/>
  <c r="Z335" i="7" s="1"/>
  <c r="AA335" i="7" s="1"/>
  <c r="X336" i="7"/>
  <c r="AD335" i="7" l="1"/>
  <c r="V334" i="7"/>
  <c r="AB334" i="7" s="1"/>
  <c r="AC334" i="7" s="1"/>
  <c r="S333" i="7"/>
  <c r="U334" i="7"/>
  <c r="Z334" i="7" s="1"/>
  <c r="AA334" i="7" s="1"/>
  <c r="R333" i="7"/>
  <c r="T334" i="7"/>
  <c r="P334" i="7"/>
  <c r="W334" i="7" s="1"/>
  <c r="O333" i="7"/>
  <c r="X335" i="7"/>
  <c r="AD334" i="7" l="1"/>
  <c r="T333" i="7"/>
  <c r="U333" i="7"/>
  <c r="Z333" i="7" s="1"/>
  <c r="AA333" i="7" s="1"/>
  <c r="R332" i="7"/>
  <c r="V333" i="7"/>
  <c r="AB333" i="7" s="1"/>
  <c r="AC333" i="7" s="1"/>
  <c r="S332" i="7"/>
  <c r="X334" i="7"/>
  <c r="O332" i="7"/>
  <c r="P333" i="7"/>
  <c r="W333" i="7" s="1"/>
  <c r="AD333" i="7" l="1"/>
  <c r="X333" i="7"/>
  <c r="S331" i="7"/>
  <c r="V332" i="7"/>
  <c r="AB332" i="7" s="1"/>
  <c r="AC332" i="7" s="1"/>
  <c r="T332" i="7"/>
  <c r="U332" i="7"/>
  <c r="Z332" i="7" s="1"/>
  <c r="AA332" i="7" s="1"/>
  <c r="R331" i="7"/>
  <c r="O331" i="7"/>
  <c r="P332" i="7"/>
  <c r="W332" i="7" s="1"/>
  <c r="AD332" i="7" l="1"/>
  <c r="V331" i="7"/>
  <c r="AB331" i="7" s="1"/>
  <c r="AC331" i="7" s="1"/>
  <c r="S330" i="7"/>
  <c r="X332" i="7"/>
  <c r="P331" i="7"/>
  <c r="W331" i="7" s="1"/>
  <c r="O330" i="7"/>
  <c r="R330" i="7"/>
  <c r="T331" i="7"/>
  <c r="U331" i="7"/>
  <c r="Z331" i="7" s="1"/>
  <c r="AA331" i="7" s="1"/>
  <c r="AD331" i="7" l="1"/>
  <c r="T330" i="7"/>
  <c r="U330" i="7"/>
  <c r="Z330" i="7" s="1"/>
  <c r="AA330" i="7" s="1"/>
  <c r="R329" i="7"/>
  <c r="S329" i="7"/>
  <c r="V330" i="7"/>
  <c r="AB330" i="7" s="1"/>
  <c r="AC330" i="7" s="1"/>
  <c r="P330" i="7"/>
  <c r="W330" i="7" s="1"/>
  <c r="O329" i="7"/>
  <c r="X331" i="7"/>
  <c r="AD330" i="7" l="1"/>
  <c r="T329" i="7"/>
  <c r="R328" i="7"/>
  <c r="U329" i="7"/>
  <c r="Z329" i="7" s="1"/>
  <c r="AA329" i="7" s="1"/>
  <c r="O328" i="7"/>
  <c r="P329" i="7"/>
  <c r="W329" i="7" s="1"/>
  <c r="S328" i="7"/>
  <c r="V329" i="7"/>
  <c r="AB329" i="7" s="1"/>
  <c r="AC329" i="7" s="1"/>
  <c r="X330" i="7"/>
  <c r="AD329" i="7" l="1"/>
  <c r="X329" i="7"/>
  <c r="O327" i="7"/>
  <c r="P328" i="7"/>
  <c r="W328" i="7" s="1"/>
  <c r="U328" i="7"/>
  <c r="Z328" i="7" s="1"/>
  <c r="AA328" i="7" s="1"/>
  <c r="T328" i="7"/>
  <c r="R327" i="7"/>
  <c r="V328" i="7"/>
  <c r="AB328" i="7" s="1"/>
  <c r="AC328" i="7" s="1"/>
  <c r="S327" i="7"/>
  <c r="X328" i="7" l="1"/>
  <c r="S326" i="7"/>
  <c r="V327" i="7"/>
  <c r="AB327" i="7" s="1"/>
  <c r="AC327" i="7" s="1"/>
  <c r="AD328" i="7"/>
  <c r="O326" i="7"/>
  <c r="P327" i="7"/>
  <c r="W327" i="7" s="1"/>
  <c r="R326" i="7"/>
  <c r="T327" i="7"/>
  <c r="U327" i="7"/>
  <c r="Z327" i="7" s="1"/>
  <c r="AA327" i="7" s="1"/>
  <c r="T326" i="7" l="1"/>
  <c r="U326" i="7"/>
  <c r="Z326" i="7" s="1"/>
  <c r="R325" i="7"/>
  <c r="S325" i="7"/>
  <c r="V326" i="7"/>
  <c r="AB326" i="7" s="1"/>
  <c r="AC326" i="7" s="1"/>
  <c r="AD327" i="7"/>
  <c r="AA326" i="7"/>
  <c r="X327" i="7"/>
  <c r="P326" i="7"/>
  <c r="W326" i="7" s="1"/>
  <c r="O325" i="7"/>
  <c r="AD326" i="7" l="1"/>
  <c r="R324" i="7"/>
  <c r="U325" i="7"/>
  <c r="Z325" i="7" s="1"/>
  <c r="AA325" i="7" s="1"/>
  <c r="T325" i="7"/>
  <c r="O324" i="7"/>
  <c r="P325" i="7"/>
  <c r="W325" i="7" s="1"/>
  <c r="X326" i="7"/>
  <c r="V325" i="7"/>
  <c r="AB325" i="7" s="1"/>
  <c r="AC325" i="7" s="1"/>
  <c r="S324" i="7"/>
  <c r="AD325" i="7" l="1"/>
  <c r="S323" i="7"/>
  <c r="V324" i="7"/>
  <c r="AB324" i="7" s="1"/>
  <c r="AC324" i="7" s="1"/>
  <c r="O323" i="7"/>
  <c r="P324" i="7"/>
  <c r="W324" i="7" s="1"/>
  <c r="X325" i="7"/>
  <c r="R323" i="7"/>
  <c r="T324" i="7"/>
  <c r="U324" i="7"/>
  <c r="Z324" i="7" s="1"/>
  <c r="AA324" i="7" s="1"/>
  <c r="AD324" i="7" l="1"/>
  <c r="P323" i="7"/>
  <c r="W323" i="7" s="1"/>
  <c r="O322" i="7"/>
  <c r="S322" i="7"/>
  <c r="V323" i="7"/>
  <c r="AB323" i="7" s="1"/>
  <c r="AC323" i="7" s="1"/>
  <c r="X324" i="7"/>
  <c r="R322" i="7"/>
  <c r="U323" i="7"/>
  <c r="Z323" i="7" s="1"/>
  <c r="AA323" i="7" s="1"/>
  <c r="T323" i="7"/>
  <c r="AD323" i="7" l="1"/>
  <c r="X323" i="7"/>
  <c r="P322" i="7"/>
  <c r="W322" i="7" s="1"/>
  <c r="O321" i="7"/>
  <c r="T322" i="7"/>
  <c r="R321" i="7"/>
  <c r="U322" i="7"/>
  <c r="Z322" i="7" s="1"/>
  <c r="AA322" i="7" s="1"/>
  <c r="S321" i="7"/>
  <c r="V322" i="7"/>
  <c r="AB322" i="7" s="1"/>
  <c r="AC322" i="7" s="1"/>
  <c r="AD322" i="7" l="1"/>
  <c r="O320" i="7"/>
  <c r="P321" i="7"/>
  <c r="W321" i="7" s="1"/>
  <c r="V321" i="7"/>
  <c r="AB321" i="7" s="1"/>
  <c r="AC321" i="7" s="1"/>
  <c r="S320" i="7"/>
  <c r="T321" i="7"/>
  <c r="U321" i="7"/>
  <c r="Z321" i="7" s="1"/>
  <c r="AA321" i="7" s="1"/>
  <c r="R320" i="7"/>
  <c r="X322" i="7"/>
  <c r="AD321" i="7" l="1"/>
  <c r="S319" i="7"/>
  <c r="V320" i="7"/>
  <c r="AB320" i="7" s="1"/>
  <c r="AC320" i="7" s="1"/>
  <c r="X321" i="7"/>
  <c r="P320" i="7"/>
  <c r="W320" i="7" s="1"/>
  <c r="O319" i="7"/>
  <c r="T320" i="7"/>
  <c r="R319" i="7"/>
  <c r="U320" i="7"/>
  <c r="Z320" i="7" s="1"/>
  <c r="AA320" i="7" s="1"/>
  <c r="AD320" i="7" l="1"/>
  <c r="S318" i="7"/>
  <c r="V319" i="7"/>
  <c r="AB319" i="7" s="1"/>
  <c r="AC319" i="7" s="1"/>
  <c r="T319" i="7"/>
  <c r="R318" i="7"/>
  <c r="U319" i="7"/>
  <c r="Z319" i="7" s="1"/>
  <c r="AA319" i="7" s="1"/>
  <c r="P319" i="7"/>
  <c r="W319" i="7" s="1"/>
  <c r="O318" i="7"/>
  <c r="X320" i="7"/>
  <c r="AD319" i="7" l="1"/>
  <c r="X319" i="7"/>
  <c r="S317" i="7"/>
  <c r="V318" i="7"/>
  <c r="AB318" i="7" s="1"/>
  <c r="AC318" i="7" s="1"/>
  <c r="T318" i="7"/>
  <c r="U318" i="7"/>
  <c r="Z318" i="7" s="1"/>
  <c r="AA318" i="7" s="1"/>
  <c r="R317" i="7"/>
  <c r="P318" i="7"/>
  <c r="W318" i="7" s="1"/>
  <c r="O317" i="7"/>
  <c r="AD318" i="7" l="1"/>
  <c r="S316" i="7"/>
  <c r="V317" i="7"/>
  <c r="AB317" i="7" s="1"/>
  <c r="AC317" i="7" s="1"/>
  <c r="X318" i="7"/>
  <c r="O316" i="7"/>
  <c r="P317" i="7"/>
  <c r="W317" i="7" s="1"/>
  <c r="U317" i="7"/>
  <c r="Z317" i="7" s="1"/>
  <c r="AA317" i="7" s="1"/>
  <c r="R316" i="7"/>
  <c r="T317" i="7"/>
  <c r="AD317" i="7" l="1"/>
  <c r="T316" i="7"/>
  <c r="U316" i="7"/>
  <c r="Z316" i="7" s="1"/>
  <c r="AA316" i="7" s="1"/>
  <c r="R315" i="7"/>
  <c r="X317" i="7"/>
  <c r="S315" i="7"/>
  <c r="V316" i="7"/>
  <c r="AB316" i="7" s="1"/>
  <c r="AC316" i="7" s="1"/>
  <c r="O315" i="7"/>
  <c r="P316" i="7"/>
  <c r="W316" i="7" s="1"/>
  <c r="AD316" i="7" l="1"/>
  <c r="X316" i="7"/>
  <c r="O314" i="7"/>
  <c r="P315" i="7"/>
  <c r="W315" i="7" s="1"/>
  <c r="S314" i="7"/>
  <c r="V315" i="7"/>
  <c r="AB315" i="7" s="1"/>
  <c r="AC315" i="7" s="1"/>
  <c r="R314" i="7"/>
  <c r="U315" i="7"/>
  <c r="Z315" i="7" s="1"/>
  <c r="AA315" i="7" s="1"/>
  <c r="T315" i="7"/>
  <c r="AD315" i="7" l="1"/>
  <c r="P314" i="7"/>
  <c r="W314" i="7" s="1"/>
  <c r="O313" i="7"/>
  <c r="X315" i="7"/>
  <c r="R313" i="7"/>
  <c r="U314" i="7"/>
  <c r="Z314" i="7" s="1"/>
  <c r="AA314" i="7" s="1"/>
  <c r="T314" i="7"/>
  <c r="S313" i="7"/>
  <c r="V314" i="7"/>
  <c r="AB314" i="7" s="1"/>
  <c r="AC314" i="7" s="1"/>
  <c r="V313" i="7" l="1"/>
  <c r="AB313" i="7" s="1"/>
  <c r="AC313" i="7" s="1"/>
  <c r="S312" i="7"/>
  <c r="AD314" i="7"/>
  <c r="P313" i="7"/>
  <c r="W313" i="7" s="1"/>
  <c r="O312" i="7"/>
  <c r="X314" i="7"/>
  <c r="U313" i="7"/>
  <c r="Z313" i="7" s="1"/>
  <c r="AA313" i="7" s="1"/>
  <c r="R312" i="7"/>
  <c r="T313" i="7"/>
  <c r="AD313" i="7" l="1"/>
  <c r="O311" i="7"/>
  <c r="P312" i="7"/>
  <c r="W312" i="7" s="1"/>
  <c r="X313" i="7"/>
  <c r="T312" i="7"/>
  <c r="R311" i="7"/>
  <c r="U312" i="7"/>
  <c r="Z312" i="7" s="1"/>
  <c r="AA312" i="7" s="1"/>
  <c r="S311" i="7"/>
  <c r="V312" i="7"/>
  <c r="AB312" i="7" s="1"/>
  <c r="AC312" i="7" s="1"/>
  <c r="AD312" i="7" l="1"/>
  <c r="X312" i="7"/>
  <c r="P311" i="7"/>
  <c r="W311" i="7" s="1"/>
  <c r="O310" i="7"/>
  <c r="S310" i="7"/>
  <c r="V311" i="7"/>
  <c r="AB311" i="7" s="1"/>
  <c r="AC311" i="7" s="1"/>
  <c r="R310" i="7"/>
  <c r="U311" i="7"/>
  <c r="Z311" i="7" s="1"/>
  <c r="AA311" i="7" s="1"/>
  <c r="T311" i="7"/>
  <c r="AD311" i="7" l="1"/>
  <c r="R309" i="7"/>
  <c r="T310" i="7"/>
  <c r="U310" i="7"/>
  <c r="Z310" i="7" s="1"/>
  <c r="AA310" i="7" s="1"/>
  <c r="P310" i="7"/>
  <c r="W310" i="7" s="1"/>
  <c r="O309" i="7"/>
  <c r="X311" i="7"/>
  <c r="S309" i="7"/>
  <c r="V310" i="7"/>
  <c r="AB310" i="7" s="1"/>
  <c r="AC310" i="7" s="1"/>
  <c r="AD310" i="7" l="1"/>
  <c r="X310" i="7"/>
  <c r="P309" i="7"/>
  <c r="W309" i="7" s="1"/>
  <c r="O308" i="7"/>
  <c r="V309" i="7"/>
  <c r="AB309" i="7" s="1"/>
  <c r="AC309" i="7" s="1"/>
  <c r="S308" i="7"/>
  <c r="R308" i="7"/>
  <c r="U309" i="7"/>
  <c r="Z309" i="7" s="1"/>
  <c r="AA309" i="7" s="1"/>
  <c r="T309" i="7"/>
  <c r="AD309" i="7" l="1"/>
  <c r="O307" i="7"/>
  <c r="P308" i="7"/>
  <c r="W308" i="7" s="1"/>
  <c r="X309" i="7"/>
  <c r="T308" i="7"/>
  <c r="R307" i="7"/>
  <c r="U308" i="7"/>
  <c r="Z308" i="7" s="1"/>
  <c r="AA308" i="7" s="1"/>
  <c r="S307" i="7"/>
  <c r="V308" i="7"/>
  <c r="AB308" i="7" s="1"/>
  <c r="AC308" i="7" s="1"/>
  <c r="AD308" i="7" l="1"/>
  <c r="X308" i="7"/>
  <c r="P307" i="7"/>
  <c r="W307" i="7" s="1"/>
  <c r="O306" i="7"/>
  <c r="S306" i="7"/>
  <c r="V307" i="7"/>
  <c r="AB307" i="7" s="1"/>
  <c r="AC307" i="7" s="1"/>
  <c r="R306" i="7"/>
  <c r="T307" i="7"/>
  <c r="U307" i="7"/>
  <c r="Z307" i="7" s="1"/>
  <c r="AA307" i="7" s="1"/>
  <c r="AD307" i="7" l="1"/>
  <c r="O305" i="7"/>
  <c r="P306" i="7"/>
  <c r="W306" i="7" s="1"/>
  <c r="X307" i="7"/>
  <c r="V306" i="7"/>
  <c r="AB306" i="7" s="1"/>
  <c r="AC306" i="7" s="1"/>
  <c r="S305" i="7"/>
  <c r="T306" i="7"/>
  <c r="U306" i="7"/>
  <c r="Z306" i="7" s="1"/>
  <c r="AA306" i="7" s="1"/>
  <c r="R305" i="7"/>
  <c r="AD306" i="7" l="1"/>
  <c r="P305" i="7"/>
  <c r="W305" i="7" s="1"/>
  <c r="O304" i="7"/>
  <c r="T305" i="7"/>
  <c r="U305" i="7"/>
  <c r="Z305" i="7" s="1"/>
  <c r="AA305" i="7" s="1"/>
  <c r="R304" i="7"/>
  <c r="X306" i="7"/>
  <c r="S304" i="7"/>
  <c r="V305" i="7"/>
  <c r="AB305" i="7" s="1"/>
  <c r="AC305" i="7" s="1"/>
  <c r="AD305" i="7" l="1"/>
  <c r="T304" i="7"/>
  <c r="R303" i="7"/>
  <c r="U304" i="7"/>
  <c r="Z304" i="7" s="1"/>
  <c r="AA304" i="7" s="1"/>
  <c r="X305" i="7"/>
  <c r="S303" i="7"/>
  <c r="V304" i="7"/>
  <c r="AB304" i="7" s="1"/>
  <c r="AC304" i="7" s="1"/>
  <c r="O303" i="7"/>
  <c r="P304" i="7"/>
  <c r="W304" i="7" s="1"/>
  <c r="AD304" i="7" l="1"/>
  <c r="O302" i="7"/>
  <c r="P303" i="7"/>
  <c r="W303" i="7" s="1"/>
  <c r="X304" i="7"/>
  <c r="T303" i="7"/>
  <c r="R302" i="7"/>
  <c r="U303" i="7"/>
  <c r="Z303" i="7" s="1"/>
  <c r="AA303" i="7" s="1"/>
  <c r="S302" i="7"/>
  <c r="V303" i="7"/>
  <c r="AB303" i="7" s="1"/>
  <c r="AC303" i="7" s="1"/>
  <c r="AD303" i="7" l="1"/>
  <c r="S301" i="7"/>
  <c r="V302" i="7"/>
  <c r="AB302" i="7" s="1"/>
  <c r="AC302" i="7" s="1"/>
  <c r="P302" i="7"/>
  <c r="W302" i="7" s="1"/>
  <c r="O301" i="7"/>
  <c r="X303" i="7"/>
  <c r="T302" i="7"/>
  <c r="U302" i="7"/>
  <c r="Z302" i="7" s="1"/>
  <c r="AA302" i="7" s="1"/>
  <c r="R301" i="7"/>
  <c r="AD302" i="7" l="1"/>
  <c r="O300" i="7"/>
  <c r="P301" i="7"/>
  <c r="W301" i="7" s="1"/>
  <c r="U301" i="7"/>
  <c r="Z301" i="7" s="1"/>
  <c r="AA301" i="7" s="1"/>
  <c r="T301" i="7"/>
  <c r="R300" i="7"/>
  <c r="S300" i="7"/>
  <c r="V301" i="7"/>
  <c r="AB301" i="7" s="1"/>
  <c r="AC301" i="7" s="1"/>
  <c r="X302" i="7"/>
  <c r="AD301" i="7" l="1"/>
  <c r="X301" i="7"/>
  <c r="U300" i="7"/>
  <c r="Z300" i="7" s="1"/>
  <c r="AA300" i="7" s="1"/>
  <c r="R299" i="7"/>
  <c r="T300" i="7"/>
  <c r="O299" i="7"/>
  <c r="P300" i="7"/>
  <c r="W300" i="7" s="1"/>
  <c r="V300" i="7"/>
  <c r="AB300" i="7" s="1"/>
  <c r="AC300" i="7" s="1"/>
  <c r="S299" i="7"/>
  <c r="AD300" i="7" l="1"/>
  <c r="T299" i="7"/>
  <c r="R298" i="7"/>
  <c r="U299" i="7"/>
  <c r="Z299" i="7" s="1"/>
  <c r="AA299" i="7" s="1"/>
  <c r="S298" i="7"/>
  <c r="V299" i="7"/>
  <c r="AB299" i="7" s="1"/>
  <c r="AC299" i="7" s="1"/>
  <c r="X300" i="7"/>
  <c r="P299" i="7"/>
  <c r="W299" i="7" s="1"/>
  <c r="O298" i="7"/>
  <c r="AD299" i="7" l="1"/>
  <c r="V298" i="7"/>
  <c r="AB298" i="7" s="1"/>
  <c r="AC298" i="7" s="1"/>
  <c r="S297" i="7"/>
  <c r="X299" i="7"/>
  <c r="O297" i="7"/>
  <c r="P298" i="7"/>
  <c r="W298" i="7" s="1"/>
  <c r="U298" i="7"/>
  <c r="Z298" i="7" s="1"/>
  <c r="AA298" i="7" s="1"/>
  <c r="R297" i="7"/>
  <c r="T298" i="7"/>
  <c r="AD298" i="7" l="1"/>
  <c r="X298" i="7"/>
  <c r="V297" i="7"/>
  <c r="AB297" i="7" s="1"/>
  <c r="AC297" i="7" s="1"/>
  <c r="S296" i="7"/>
  <c r="U297" i="7"/>
  <c r="Z297" i="7" s="1"/>
  <c r="AA297" i="7" s="1"/>
  <c r="T297" i="7"/>
  <c r="R296" i="7"/>
  <c r="P297" i="7"/>
  <c r="W297" i="7" s="1"/>
  <c r="O296" i="7"/>
  <c r="AD297" i="7" l="1"/>
  <c r="X297" i="7"/>
  <c r="S295" i="7"/>
  <c r="V296" i="7"/>
  <c r="AB296" i="7" s="1"/>
  <c r="AC296" i="7" s="1"/>
  <c r="O295" i="7"/>
  <c r="P296" i="7"/>
  <c r="W296" i="7" s="1"/>
  <c r="U296" i="7"/>
  <c r="Z296" i="7" s="1"/>
  <c r="AA296" i="7" s="1"/>
  <c r="R295" i="7"/>
  <c r="T296" i="7"/>
  <c r="AD296" i="7" l="1"/>
  <c r="V295" i="7"/>
  <c r="AB295" i="7" s="1"/>
  <c r="AC295" i="7" s="1"/>
  <c r="S294" i="7"/>
  <c r="T295" i="7"/>
  <c r="U295" i="7"/>
  <c r="Z295" i="7" s="1"/>
  <c r="AA295" i="7" s="1"/>
  <c r="R294" i="7"/>
  <c r="X296" i="7"/>
  <c r="P295" i="7"/>
  <c r="W295" i="7" s="1"/>
  <c r="O294" i="7"/>
  <c r="AD295" i="7" l="1"/>
  <c r="X295" i="7"/>
  <c r="T294" i="7"/>
  <c r="R293" i="7"/>
  <c r="U294" i="7"/>
  <c r="Z294" i="7" s="1"/>
  <c r="AA294" i="7" s="1"/>
  <c r="O293" i="7"/>
  <c r="P294" i="7"/>
  <c r="W294" i="7" s="1"/>
  <c r="V294" i="7"/>
  <c r="AB294" i="7" s="1"/>
  <c r="AC294" i="7" s="1"/>
  <c r="S293" i="7"/>
  <c r="X294" i="7" l="1"/>
  <c r="S292" i="7"/>
  <c r="V293" i="7"/>
  <c r="AB293" i="7" s="1"/>
  <c r="AC293" i="7" s="1"/>
  <c r="AD294" i="7"/>
  <c r="T293" i="7"/>
  <c r="R292" i="7"/>
  <c r="U293" i="7"/>
  <c r="Z293" i="7" s="1"/>
  <c r="AA293" i="7" s="1"/>
  <c r="P293" i="7"/>
  <c r="W293" i="7" s="1"/>
  <c r="O292" i="7"/>
  <c r="AD293" i="7" l="1"/>
  <c r="O291" i="7"/>
  <c r="P292" i="7"/>
  <c r="W292" i="7" s="1"/>
  <c r="S291" i="7"/>
  <c r="V292" i="7"/>
  <c r="AB292" i="7" s="1"/>
  <c r="AC292" i="7" s="1"/>
  <c r="X293" i="7"/>
  <c r="U292" i="7"/>
  <c r="Z292" i="7" s="1"/>
  <c r="AA292" i="7" s="1"/>
  <c r="R291" i="7"/>
  <c r="T292" i="7"/>
  <c r="AD292" i="7" l="1"/>
  <c r="T291" i="7"/>
  <c r="U291" i="7"/>
  <c r="Z291" i="7" s="1"/>
  <c r="AA291" i="7" s="1"/>
  <c r="R290" i="7"/>
  <c r="X292" i="7"/>
  <c r="S290" i="7"/>
  <c r="V291" i="7"/>
  <c r="AB291" i="7" s="1"/>
  <c r="AC291" i="7" s="1"/>
  <c r="O290" i="7"/>
  <c r="P291" i="7"/>
  <c r="W291" i="7" s="1"/>
  <c r="AD291" i="7" l="1"/>
  <c r="R289" i="7"/>
  <c r="T290" i="7"/>
  <c r="U290" i="7"/>
  <c r="Z290" i="7" s="1"/>
  <c r="AA290" i="7" s="1"/>
  <c r="X291" i="7"/>
  <c r="O289" i="7"/>
  <c r="P290" i="7"/>
  <c r="W290" i="7" s="1"/>
  <c r="V290" i="7"/>
  <c r="AB290" i="7" s="1"/>
  <c r="AC290" i="7" s="1"/>
  <c r="S289" i="7"/>
  <c r="AD290" i="7" l="1"/>
  <c r="X290" i="7"/>
  <c r="S288" i="7"/>
  <c r="V289" i="7"/>
  <c r="AB289" i="7" s="1"/>
  <c r="AC289" i="7" s="1"/>
  <c r="T289" i="7"/>
  <c r="U289" i="7"/>
  <c r="Z289" i="7" s="1"/>
  <c r="AA289" i="7" s="1"/>
  <c r="R288" i="7"/>
  <c r="P289" i="7"/>
  <c r="W289" i="7" s="1"/>
  <c r="O288" i="7"/>
  <c r="AD289" i="7" l="1"/>
  <c r="P288" i="7"/>
  <c r="W288" i="7" s="1"/>
  <c r="O287" i="7"/>
  <c r="X289" i="7"/>
  <c r="S287" i="7"/>
  <c r="V288" i="7"/>
  <c r="AB288" i="7" s="1"/>
  <c r="AC288" i="7" s="1"/>
  <c r="T288" i="7"/>
  <c r="U288" i="7"/>
  <c r="Z288" i="7" s="1"/>
  <c r="AA288" i="7" s="1"/>
  <c r="R287" i="7"/>
  <c r="AD288" i="7" l="1"/>
  <c r="O286" i="7"/>
  <c r="P287" i="7"/>
  <c r="W287" i="7" s="1"/>
  <c r="T287" i="7"/>
  <c r="R286" i="7"/>
  <c r="U287" i="7"/>
  <c r="Z287" i="7" s="1"/>
  <c r="AA287" i="7" s="1"/>
  <c r="X288" i="7"/>
  <c r="V287" i="7"/>
  <c r="AB287" i="7" s="1"/>
  <c r="AC287" i="7" s="1"/>
  <c r="S286" i="7"/>
  <c r="AD287" i="7" l="1"/>
  <c r="R285" i="7"/>
  <c r="T286" i="7"/>
  <c r="U286" i="7"/>
  <c r="Z286" i="7" s="1"/>
  <c r="AA286" i="7" s="1"/>
  <c r="X287" i="7"/>
  <c r="P286" i="7"/>
  <c r="W286" i="7" s="1"/>
  <c r="O285" i="7"/>
  <c r="V286" i="7"/>
  <c r="AB286" i="7" s="1"/>
  <c r="AC286" i="7" s="1"/>
  <c r="S285" i="7"/>
  <c r="AD286" i="7" l="1"/>
  <c r="S284" i="7"/>
  <c r="V285" i="7"/>
  <c r="AB285" i="7" s="1"/>
  <c r="AC285" i="7" s="1"/>
  <c r="R284" i="7"/>
  <c r="U285" i="7"/>
  <c r="Z285" i="7" s="1"/>
  <c r="AA285" i="7" s="1"/>
  <c r="T285" i="7"/>
  <c r="X286" i="7"/>
  <c r="O284" i="7"/>
  <c r="P285" i="7"/>
  <c r="W285" i="7" s="1"/>
  <c r="AD285" i="7" l="1"/>
  <c r="R283" i="7"/>
  <c r="U284" i="7"/>
  <c r="Z284" i="7" s="1"/>
  <c r="AA284" i="7" s="1"/>
  <c r="T284" i="7"/>
  <c r="X285" i="7"/>
  <c r="S283" i="7"/>
  <c r="V284" i="7"/>
  <c r="AB284" i="7" s="1"/>
  <c r="AC284" i="7" s="1"/>
  <c r="O283" i="7"/>
  <c r="P284" i="7"/>
  <c r="W284" i="7" s="1"/>
  <c r="AD284" i="7" l="1"/>
  <c r="X284" i="7"/>
  <c r="T283" i="7"/>
  <c r="R282" i="7"/>
  <c r="U283" i="7"/>
  <c r="Z283" i="7" s="1"/>
  <c r="AA283" i="7" s="1"/>
  <c r="O282" i="7"/>
  <c r="P283" i="7"/>
  <c r="W283" i="7" s="1"/>
  <c r="S282" i="7"/>
  <c r="V283" i="7"/>
  <c r="AB283" i="7" s="1"/>
  <c r="AC283" i="7" s="1"/>
  <c r="U282" i="7" l="1"/>
  <c r="Z282" i="7" s="1"/>
  <c r="R281" i="7"/>
  <c r="T282" i="7"/>
  <c r="S281" i="7"/>
  <c r="V282" i="7"/>
  <c r="AB282" i="7" s="1"/>
  <c r="AC282" i="7" s="1"/>
  <c r="X283" i="7"/>
  <c r="O281" i="7"/>
  <c r="P282" i="7"/>
  <c r="W282" i="7" s="1"/>
  <c r="AA282" i="7"/>
  <c r="AD283" i="7"/>
  <c r="AD282" i="7" l="1"/>
  <c r="X282" i="7"/>
  <c r="V281" i="7"/>
  <c r="AB281" i="7" s="1"/>
  <c r="AC281" i="7" s="1"/>
  <c r="S280" i="7"/>
  <c r="U281" i="7"/>
  <c r="Z281" i="7" s="1"/>
  <c r="AA281" i="7" s="1"/>
  <c r="R280" i="7"/>
  <c r="T281" i="7"/>
  <c r="O280" i="7"/>
  <c r="P281" i="7"/>
  <c r="W281" i="7" s="1"/>
  <c r="O279" i="7" l="1"/>
  <c r="P280" i="7"/>
  <c r="W280" i="7" s="1"/>
  <c r="AD281" i="7"/>
  <c r="S279" i="7"/>
  <c r="V280" i="7"/>
  <c r="AB280" i="7" s="1"/>
  <c r="AC280" i="7" s="1"/>
  <c r="X281" i="7"/>
  <c r="U280" i="7"/>
  <c r="Z280" i="7" s="1"/>
  <c r="AA280" i="7" s="1"/>
  <c r="R279" i="7"/>
  <c r="T280" i="7"/>
  <c r="AD280" i="7" l="1"/>
  <c r="R278" i="7"/>
  <c r="T279" i="7"/>
  <c r="U279" i="7"/>
  <c r="Z279" i="7" s="1"/>
  <c r="AA279" i="7" s="1"/>
  <c r="V279" i="7"/>
  <c r="AB279" i="7" s="1"/>
  <c r="AC279" i="7" s="1"/>
  <c r="S278" i="7"/>
  <c r="X280" i="7"/>
  <c r="P279" i="7"/>
  <c r="W279" i="7" s="1"/>
  <c r="O278" i="7"/>
  <c r="AD279" i="7" l="1"/>
  <c r="T278" i="7"/>
  <c r="U278" i="7"/>
  <c r="Z278" i="7" s="1"/>
  <c r="AA278" i="7" s="1"/>
  <c r="R277" i="7"/>
  <c r="S277" i="7"/>
  <c r="V278" i="7"/>
  <c r="AB278" i="7" s="1"/>
  <c r="AC278" i="7" s="1"/>
  <c r="O277" i="7"/>
  <c r="P278" i="7"/>
  <c r="W278" i="7" s="1"/>
  <c r="X279" i="7"/>
  <c r="AD278" i="7" l="1"/>
  <c r="R276" i="7"/>
  <c r="T277" i="7"/>
  <c r="U277" i="7"/>
  <c r="Z277" i="7" s="1"/>
  <c r="AA277" i="7" s="1"/>
  <c r="X278" i="7"/>
  <c r="S276" i="7"/>
  <c r="V277" i="7"/>
  <c r="AB277" i="7" s="1"/>
  <c r="AC277" i="7" s="1"/>
  <c r="O276" i="7"/>
  <c r="P277" i="7"/>
  <c r="W277" i="7" s="1"/>
  <c r="AD277" i="7" l="1"/>
  <c r="X277" i="7"/>
  <c r="P276" i="7"/>
  <c r="W276" i="7" s="1"/>
  <c r="O275" i="7"/>
  <c r="R275" i="7"/>
  <c r="U276" i="7"/>
  <c r="Z276" i="7" s="1"/>
  <c r="AA276" i="7" s="1"/>
  <c r="T276" i="7"/>
  <c r="S275" i="7"/>
  <c r="V276" i="7"/>
  <c r="AB276" i="7" s="1"/>
  <c r="AC276" i="7" s="1"/>
  <c r="AD276" i="7" l="1"/>
  <c r="O274" i="7"/>
  <c r="P275" i="7"/>
  <c r="W275" i="7" s="1"/>
  <c r="X276" i="7"/>
  <c r="V275" i="7"/>
  <c r="AB275" i="7" s="1"/>
  <c r="AC275" i="7" s="1"/>
  <c r="S274" i="7"/>
  <c r="R274" i="7"/>
  <c r="U275" i="7"/>
  <c r="Z275" i="7" s="1"/>
  <c r="AA275" i="7" s="1"/>
  <c r="T275" i="7"/>
  <c r="AD275" i="7" l="1"/>
  <c r="X275" i="7"/>
  <c r="T274" i="7"/>
  <c r="R273" i="7"/>
  <c r="U274" i="7"/>
  <c r="Z274" i="7" s="1"/>
  <c r="AA274" i="7" s="1"/>
  <c r="V274" i="7"/>
  <c r="AB274" i="7" s="1"/>
  <c r="AC274" i="7" s="1"/>
  <c r="S273" i="7"/>
  <c r="O273" i="7"/>
  <c r="P274" i="7"/>
  <c r="W274" i="7" s="1"/>
  <c r="AD274" i="7" l="1"/>
  <c r="U273" i="7"/>
  <c r="Z273" i="7" s="1"/>
  <c r="AA273" i="7" s="1"/>
  <c r="T273" i="7"/>
  <c r="R272" i="7"/>
  <c r="P273" i="7"/>
  <c r="W273" i="7" s="1"/>
  <c r="O272" i="7"/>
  <c r="X274" i="7"/>
  <c r="S272" i="7"/>
  <c r="V273" i="7"/>
  <c r="AB273" i="7" s="1"/>
  <c r="AC273" i="7" s="1"/>
  <c r="AD273" i="7" l="1"/>
  <c r="P272" i="7"/>
  <c r="W272" i="7" s="1"/>
  <c r="O271" i="7"/>
  <c r="U272" i="7"/>
  <c r="Z272" i="7" s="1"/>
  <c r="AA272" i="7" s="1"/>
  <c r="T272" i="7"/>
  <c r="R271" i="7"/>
  <c r="X273" i="7"/>
  <c r="V272" i="7"/>
  <c r="AB272" i="7" s="1"/>
  <c r="AC272" i="7" s="1"/>
  <c r="S271" i="7"/>
  <c r="AD272" i="7" l="1"/>
  <c r="U271" i="7"/>
  <c r="Z271" i="7" s="1"/>
  <c r="AA271" i="7" s="1"/>
  <c r="R270" i="7"/>
  <c r="T271" i="7"/>
  <c r="V271" i="7"/>
  <c r="AB271" i="7" s="1"/>
  <c r="AC271" i="7" s="1"/>
  <c r="S270" i="7"/>
  <c r="O270" i="7"/>
  <c r="P271" i="7"/>
  <c r="W271" i="7" s="1"/>
  <c r="X272" i="7"/>
  <c r="AD271" i="7" l="1"/>
  <c r="X271" i="7"/>
  <c r="S269" i="7"/>
  <c r="V270" i="7"/>
  <c r="AB270" i="7" s="1"/>
  <c r="AC270" i="7" s="1"/>
  <c r="U270" i="7"/>
  <c r="Z270" i="7" s="1"/>
  <c r="AA270" i="7" s="1"/>
  <c r="R269" i="7"/>
  <c r="T270" i="7"/>
  <c r="O269" i="7"/>
  <c r="P270" i="7"/>
  <c r="W270" i="7" s="1"/>
  <c r="AD270" i="7" l="1"/>
  <c r="S268" i="7"/>
  <c r="V269" i="7"/>
  <c r="AB269" i="7" s="1"/>
  <c r="AC269" i="7" s="1"/>
  <c r="O268" i="7"/>
  <c r="P269" i="7"/>
  <c r="W269" i="7" s="1"/>
  <c r="T269" i="7"/>
  <c r="R268" i="7"/>
  <c r="U269" i="7"/>
  <c r="Z269" i="7" s="1"/>
  <c r="AA269" i="7" s="1"/>
  <c r="X270" i="7"/>
  <c r="AD269" i="7" l="1"/>
  <c r="O267" i="7"/>
  <c r="P268" i="7"/>
  <c r="W268" i="7" s="1"/>
  <c r="V268" i="7"/>
  <c r="AB268" i="7" s="1"/>
  <c r="AC268" i="7" s="1"/>
  <c r="S267" i="7"/>
  <c r="X269" i="7"/>
  <c r="T268" i="7"/>
  <c r="R267" i="7"/>
  <c r="U268" i="7"/>
  <c r="Z268" i="7" s="1"/>
  <c r="AA268" i="7" s="1"/>
  <c r="AD268" i="7" l="1"/>
  <c r="V267" i="7"/>
  <c r="AB267" i="7" s="1"/>
  <c r="AC267" i="7" s="1"/>
  <c r="S266" i="7"/>
  <c r="X268" i="7"/>
  <c r="T267" i="7"/>
  <c r="U267" i="7"/>
  <c r="Z267" i="7" s="1"/>
  <c r="AA267" i="7" s="1"/>
  <c r="R266" i="7"/>
  <c r="O266" i="7"/>
  <c r="P267" i="7"/>
  <c r="W267" i="7" s="1"/>
  <c r="AD267" i="7" l="1"/>
  <c r="V266" i="7"/>
  <c r="AB266" i="7" s="1"/>
  <c r="AC266" i="7" s="1"/>
  <c r="S265" i="7"/>
  <c r="X267" i="7"/>
  <c r="O265" i="7"/>
  <c r="P266" i="7"/>
  <c r="W266" i="7" s="1"/>
  <c r="R265" i="7"/>
  <c r="T266" i="7"/>
  <c r="U266" i="7"/>
  <c r="Z266" i="7" s="1"/>
  <c r="AA266" i="7" s="1"/>
  <c r="AD266" i="7" l="1"/>
  <c r="V265" i="7"/>
  <c r="AB265" i="7" s="1"/>
  <c r="AC265" i="7" s="1"/>
  <c r="S264" i="7"/>
  <c r="U265" i="7"/>
  <c r="Z265" i="7" s="1"/>
  <c r="AA265" i="7" s="1"/>
  <c r="R264" i="7"/>
  <c r="T265" i="7"/>
  <c r="X266" i="7"/>
  <c r="O264" i="7"/>
  <c r="P265" i="7"/>
  <c r="W265" i="7" s="1"/>
  <c r="AD265" i="7" l="1"/>
  <c r="T264" i="7"/>
  <c r="R263" i="7"/>
  <c r="U264" i="7"/>
  <c r="Z264" i="7" s="1"/>
  <c r="AA264" i="7" s="1"/>
  <c r="V264" i="7"/>
  <c r="AB264" i="7" s="1"/>
  <c r="AC264" i="7" s="1"/>
  <c r="S263" i="7"/>
  <c r="X265" i="7"/>
  <c r="O263" i="7"/>
  <c r="P264" i="7"/>
  <c r="W264" i="7" s="1"/>
  <c r="AD264" i="7" l="1"/>
  <c r="S262" i="7"/>
  <c r="V263" i="7"/>
  <c r="AB263" i="7" s="1"/>
  <c r="AC263" i="7" s="1"/>
  <c r="X264" i="7"/>
  <c r="P263" i="7"/>
  <c r="W263" i="7" s="1"/>
  <c r="O262" i="7"/>
  <c r="U263" i="7"/>
  <c r="Z263" i="7" s="1"/>
  <c r="AA263" i="7" s="1"/>
  <c r="T263" i="7"/>
  <c r="R262" i="7"/>
  <c r="AD263" i="7" l="1"/>
  <c r="U262" i="7"/>
  <c r="Z262" i="7" s="1"/>
  <c r="AA262" i="7" s="1"/>
  <c r="R261" i="7"/>
  <c r="T262" i="7"/>
  <c r="O261" i="7"/>
  <c r="P262" i="7"/>
  <c r="W262" i="7" s="1"/>
  <c r="V262" i="7"/>
  <c r="AB262" i="7" s="1"/>
  <c r="AC262" i="7" s="1"/>
  <c r="S261" i="7"/>
  <c r="X263" i="7"/>
  <c r="AD262" i="7" l="1"/>
  <c r="X262" i="7"/>
  <c r="T261" i="7"/>
  <c r="U261" i="7"/>
  <c r="Z261" i="7" s="1"/>
  <c r="AA261" i="7" s="1"/>
  <c r="R260" i="7"/>
  <c r="O260" i="7"/>
  <c r="P261" i="7"/>
  <c r="W261" i="7" s="1"/>
  <c r="S260" i="7"/>
  <c r="V261" i="7"/>
  <c r="AB261" i="7" s="1"/>
  <c r="AC261" i="7" s="1"/>
  <c r="AD261" i="7" l="1"/>
  <c r="O259" i="7"/>
  <c r="P260" i="7"/>
  <c r="W260" i="7" s="1"/>
  <c r="S259" i="7"/>
  <c r="V260" i="7"/>
  <c r="AB260" i="7" s="1"/>
  <c r="AC260" i="7" s="1"/>
  <c r="X261" i="7"/>
  <c r="U260" i="7"/>
  <c r="Z260" i="7" s="1"/>
  <c r="AA260" i="7" s="1"/>
  <c r="T260" i="7"/>
  <c r="R259" i="7"/>
  <c r="AD260" i="7" l="1"/>
  <c r="X260" i="7"/>
  <c r="O258" i="7"/>
  <c r="P259" i="7"/>
  <c r="W259" i="7" s="1"/>
  <c r="S258" i="7"/>
  <c r="V259" i="7"/>
  <c r="AB259" i="7" s="1"/>
  <c r="AC259" i="7" s="1"/>
  <c r="R258" i="7"/>
  <c r="T259" i="7"/>
  <c r="U259" i="7"/>
  <c r="Z259" i="7" s="1"/>
  <c r="AA259" i="7" s="1"/>
  <c r="AD259" i="7" l="1"/>
  <c r="O257" i="7"/>
  <c r="P258" i="7"/>
  <c r="W258" i="7" s="1"/>
  <c r="X259" i="7"/>
  <c r="T258" i="7"/>
  <c r="R257" i="7"/>
  <c r="U258" i="7"/>
  <c r="Z258" i="7" s="1"/>
  <c r="AA258" i="7" s="1"/>
  <c r="V258" i="7"/>
  <c r="AB258" i="7" s="1"/>
  <c r="AC258" i="7" s="1"/>
  <c r="S257" i="7"/>
  <c r="AD258" i="7" l="1"/>
  <c r="X258" i="7"/>
  <c r="P257" i="7"/>
  <c r="W257" i="7" s="1"/>
  <c r="O256" i="7"/>
  <c r="V257" i="7"/>
  <c r="AB257" i="7" s="1"/>
  <c r="AC257" i="7" s="1"/>
  <c r="S256" i="7"/>
  <c r="T257" i="7"/>
  <c r="R256" i="7"/>
  <c r="U257" i="7"/>
  <c r="Z257" i="7" s="1"/>
  <c r="AA257" i="7" s="1"/>
  <c r="AD257" i="7" l="1"/>
  <c r="X257" i="7"/>
  <c r="R255" i="7"/>
  <c r="U256" i="7"/>
  <c r="Z256" i="7" s="1"/>
  <c r="AA256" i="7" s="1"/>
  <c r="T256" i="7"/>
  <c r="P256" i="7"/>
  <c r="W256" i="7" s="1"/>
  <c r="O255" i="7"/>
  <c r="S255" i="7"/>
  <c r="V256" i="7"/>
  <c r="AB256" i="7" s="1"/>
  <c r="AC256" i="7" s="1"/>
  <c r="AD256" i="7" l="1"/>
  <c r="T255" i="7"/>
  <c r="R254" i="7"/>
  <c r="U255" i="7"/>
  <c r="Z255" i="7" s="1"/>
  <c r="AA255" i="7" s="1"/>
  <c r="V255" i="7"/>
  <c r="AB255" i="7" s="1"/>
  <c r="AC255" i="7" s="1"/>
  <c r="S254" i="7"/>
  <c r="X256" i="7"/>
  <c r="O254" i="7"/>
  <c r="P255" i="7"/>
  <c r="W255" i="7" s="1"/>
  <c r="AD255" i="7" l="1"/>
  <c r="V254" i="7"/>
  <c r="AB254" i="7" s="1"/>
  <c r="AC254" i="7" s="1"/>
  <c r="S253" i="7"/>
  <c r="X255" i="7"/>
  <c r="R253" i="7"/>
  <c r="U254" i="7"/>
  <c r="Z254" i="7" s="1"/>
  <c r="AA254" i="7" s="1"/>
  <c r="T254" i="7"/>
  <c r="O253" i="7"/>
  <c r="P254" i="7"/>
  <c r="W254" i="7" s="1"/>
  <c r="AD254" i="7" l="1"/>
  <c r="V253" i="7"/>
  <c r="AB253" i="7" s="1"/>
  <c r="AC253" i="7" s="1"/>
  <c r="S252" i="7"/>
  <c r="X254" i="7"/>
  <c r="P253" i="7"/>
  <c r="W253" i="7" s="1"/>
  <c r="O252" i="7"/>
  <c r="T253" i="7"/>
  <c r="U253" i="7"/>
  <c r="Z253" i="7" s="1"/>
  <c r="AA253" i="7" s="1"/>
  <c r="R252" i="7"/>
  <c r="AD253" i="7" l="1"/>
  <c r="T252" i="7"/>
  <c r="R251" i="7"/>
  <c r="U252" i="7"/>
  <c r="Z252" i="7" s="1"/>
  <c r="AA252" i="7" s="1"/>
  <c r="P252" i="7"/>
  <c r="W252" i="7" s="1"/>
  <c r="O251" i="7"/>
  <c r="V252" i="7"/>
  <c r="AB252" i="7" s="1"/>
  <c r="AC252" i="7" s="1"/>
  <c r="S251" i="7"/>
  <c r="X253" i="7"/>
  <c r="O250" i="7" l="1"/>
  <c r="P251" i="7"/>
  <c r="W251" i="7" s="1"/>
  <c r="T251" i="7"/>
  <c r="U251" i="7"/>
  <c r="Z251" i="7" s="1"/>
  <c r="AA251" i="7" s="1"/>
  <c r="R250" i="7"/>
  <c r="X252" i="7"/>
  <c r="AD252" i="7"/>
  <c r="S250" i="7"/>
  <c r="V251" i="7"/>
  <c r="AB251" i="7" s="1"/>
  <c r="AC251" i="7" s="1"/>
  <c r="AD251" i="7" l="1"/>
  <c r="R249" i="7"/>
  <c r="T250" i="7"/>
  <c r="U250" i="7"/>
  <c r="Z250" i="7" s="1"/>
  <c r="AA250" i="7" s="1"/>
  <c r="X251" i="7"/>
  <c r="O249" i="7"/>
  <c r="P250" i="7"/>
  <c r="W250" i="7" s="1"/>
  <c r="V250" i="7"/>
  <c r="AB250" i="7" s="1"/>
  <c r="AC250" i="7" s="1"/>
  <c r="S249" i="7"/>
  <c r="AD250" i="7" l="1"/>
  <c r="S248" i="7"/>
  <c r="V249" i="7"/>
  <c r="AB249" i="7" s="1"/>
  <c r="AC249" i="7" s="1"/>
  <c r="P249" i="7"/>
  <c r="W249" i="7" s="1"/>
  <c r="O248" i="7"/>
  <c r="T249" i="7"/>
  <c r="R248" i="7"/>
  <c r="U249" i="7"/>
  <c r="Z249" i="7" s="1"/>
  <c r="AA249" i="7" s="1"/>
  <c r="X250" i="7"/>
  <c r="X249" i="7" l="1"/>
  <c r="V248" i="7"/>
  <c r="AB248" i="7" s="1"/>
  <c r="AC248" i="7" s="1"/>
  <c r="S247" i="7"/>
  <c r="AD249" i="7"/>
  <c r="P248" i="7"/>
  <c r="W248" i="7" s="1"/>
  <c r="O247" i="7"/>
  <c r="T248" i="7"/>
  <c r="U248" i="7"/>
  <c r="Z248" i="7" s="1"/>
  <c r="AA248" i="7" s="1"/>
  <c r="R247" i="7"/>
  <c r="R246" i="7" l="1"/>
  <c r="T247" i="7"/>
  <c r="U247" i="7"/>
  <c r="Z247" i="7" s="1"/>
  <c r="AA247" i="7" s="1"/>
  <c r="V247" i="7"/>
  <c r="AB247" i="7" s="1"/>
  <c r="AC247" i="7" s="1"/>
  <c r="S246" i="7"/>
  <c r="AD248" i="7"/>
  <c r="O246" i="7"/>
  <c r="P247" i="7"/>
  <c r="W247" i="7" s="1"/>
  <c r="X248" i="7"/>
  <c r="AD247" i="7" l="1"/>
  <c r="X247" i="7"/>
  <c r="T246" i="7"/>
  <c r="R245" i="7"/>
  <c r="U246" i="7"/>
  <c r="Z246" i="7" s="1"/>
  <c r="AA246" i="7" s="1"/>
  <c r="S245" i="7"/>
  <c r="V246" i="7"/>
  <c r="AB246" i="7" s="1"/>
  <c r="AC246" i="7" s="1"/>
  <c r="O245" i="7"/>
  <c r="P246" i="7"/>
  <c r="W246" i="7" s="1"/>
  <c r="AD246" i="7" l="1"/>
  <c r="T245" i="7"/>
  <c r="U245" i="7"/>
  <c r="Z245" i="7" s="1"/>
  <c r="AA245" i="7" s="1"/>
  <c r="R244" i="7"/>
  <c r="X246" i="7"/>
  <c r="O244" i="7"/>
  <c r="P245" i="7"/>
  <c r="W245" i="7" s="1"/>
  <c r="S244" i="7"/>
  <c r="V245" i="7"/>
  <c r="AB245" i="7" s="1"/>
  <c r="AC245" i="7" s="1"/>
  <c r="AD245" i="7" l="1"/>
  <c r="V244" i="7"/>
  <c r="AB244" i="7" s="1"/>
  <c r="AC244" i="7" s="1"/>
  <c r="S243" i="7"/>
  <c r="O243" i="7"/>
  <c r="P244" i="7"/>
  <c r="W244" i="7" s="1"/>
  <c r="T244" i="7"/>
  <c r="U244" i="7"/>
  <c r="Z244" i="7" s="1"/>
  <c r="AA244" i="7" s="1"/>
  <c r="R243" i="7"/>
  <c r="X245" i="7"/>
  <c r="AD244" i="7" l="1"/>
  <c r="O242" i="7"/>
  <c r="P243" i="7"/>
  <c r="W243" i="7" s="1"/>
  <c r="X244" i="7"/>
  <c r="R242" i="7"/>
  <c r="T243" i="7"/>
  <c r="U243" i="7"/>
  <c r="Z243" i="7" s="1"/>
  <c r="AA243" i="7" s="1"/>
  <c r="S242" i="7"/>
  <c r="V243" i="7"/>
  <c r="AB243" i="7" s="1"/>
  <c r="AC243" i="7" s="1"/>
  <c r="AD243" i="7" l="1"/>
  <c r="X243" i="7"/>
  <c r="V242" i="7"/>
  <c r="AB242" i="7" s="1"/>
  <c r="AC242" i="7" s="1"/>
  <c r="S241" i="7"/>
  <c r="O241" i="7"/>
  <c r="P242" i="7"/>
  <c r="W242" i="7" s="1"/>
  <c r="T242" i="7"/>
  <c r="R241" i="7"/>
  <c r="U242" i="7"/>
  <c r="Z242" i="7" s="1"/>
  <c r="AA242" i="7" s="1"/>
  <c r="AD242" i="7" l="1"/>
  <c r="S240" i="7"/>
  <c r="V241" i="7"/>
  <c r="AB241" i="7" s="1"/>
  <c r="AC241" i="7" s="1"/>
  <c r="R240" i="7"/>
  <c r="U241" i="7"/>
  <c r="Z241" i="7" s="1"/>
  <c r="AA241" i="7" s="1"/>
  <c r="T241" i="7"/>
  <c r="X242" i="7"/>
  <c r="P241" i="7"/>
  <c r="W241" i="7" s="1"/>
  <c r="O240" i="7"/>
  <c r="AD241" i="7" l="1"/>
  <c r="P240" i="7"/>
  <c r="W240" i="7" s="1"/>
  <c r="O239" i="7"/>
  <c r="X241" i="7"/>
  <c r="V240" i="7"/>
  <c r="AB240" i="7" s="1"/>
  <c r="AC240" i="7" s="1"/>
  <c r="S239" i="7"/>
  <c r="T240" i="7"/>
  <c r="R239" i="7"/>
  <c r="U240" i="7"/>
  <c r="Z240" i="7" s="1"/>
  <c r="AA240" i="7" s="1"/>
  <c r="AD240" i="7" l="1"/>
  <c r="X240" i="7"/>
  <c r="T239" i="7"/>
  <c r="U239" i="7"/>
  <c r="Z239" i="7" s="1"/>
  <c r="AA239" i="7" s="1"/>
  <c r="R238" i="7"/>
  <c r="O238" i="7"/>
  <c r="P239" i="7"/>
  <c r="W239" i="7" s="1"/>
  <c r="S238" i="7"/>
  <c r="V239" i="7"/>
  <c r="AB239" i="7" s="1"/>
  <c r="AC239" i="7" s="1"/>
  <c r="AD239" i="7" l="1"/>
  <c r="X239" i="7"/>
  <c r="P238" i="7"/>
  <c r="W238" i="7" s="1"/>
  <c r="O237" i="7"/>
  <c r="S237" i="7"/>
  <c r="V238" i="7"/>
  <c r="AB238" i="7" s="1"/>
  <c r="AC238" i="7" s="1"/>
  <c r="R237" i="7"/>
  <c r="T238" i="7"/>
  <c r="U238" i="7"/>
  <c r="Z238" i="7" s="1"/>
  <c r="AA238" i="7" s="1"/>
  <c r="AD238" i="7" l="1"/>
  <c r="X238" i="7"/>
  <c r="R236" i="7"/>
  <c r="U237" i="7"/>
  <c r="Z237" i="7" s="1"/>
  <c r="AA237" i="7" s="1"/>
  <c r="T237" i="7"/>
  <c r="O236" i="7"/>
  <c r="P237" i="7"/>
  <c r="W237" i="7" s="1"/>
  <c r="S236" i="7"/>
  <c r="V237" i="7"/>
  <c r="AB237" i="7" s="1"/>
  <c r="AC237" i="7" s="1"/>
  <c r="AD237" i="7" l="1"/>
  <c r="T236" i="7"/>
  <c r="R235" i="7"/>
  <c r="U236" i="7"/>
  <c r="Z236" i="7" s="1"/>
  <c r="AA236" i="7" s="1"/>
  <c r="X237" i="7"/>
  <c r="S235" i="7"/>
  <c r="V236" i="7"/>
  <c r="AB236" i="7" s="1"/>
  <c r="AC236" i="7" s="1"/>
  <c r="O235" i="7"/>
  <c r="P236" i="7"/>
  <c r="W236" i="7" s="1"/>
  <c r="AD236" i="7" l="1"/>
  <c r="O234" i="7"/>
  <c r="P235" i="7"/>
  <c r="W235" i="7" s="1"/>
  <c r="R234" i="7"/>
  <c r="U235" i="7"/>
  <c r="Z235" i="7" s="1"/>
  <c r="AA235" i="7" s="1"/>
  <c r="T235" i="7"/>
  <c r="S234" i="7"/>
  <c r="V235" i="7"/>
  <c r="AB235" i="7" s="1"/>
  <c r="AC235" i="7" s="1"/>
  <c r="X236" i="7"/>
  <c r="AD235" i="7" l="1"/>
  <c r="R233" i="7"/>
  <c r="U234" i="7"/>
  <c r="Z234" i="7" s="1"/>
  <c r="AA234" i="7" s="1"/>
  <c r="T234" i="7"/>
  <c r="X235" i="7"/>
  <c r="O233" i="7"/>
  <c r="P234" i="7"/>
  <c r="W234" i="7" s="1"/>
  <c r="S233" i="7"/>
  <c r="V234" i="7"/>
  <c r="AB234" i="7" s="1"/>
  <c r="AC234" i="7" s="1"/>
  <c r="AD234" i="7" l="1"/>
  <c r="T233" i="7"/>
  <c r="R232" i="7"/>
  <c r="U233" i="7"/>
  <c r="Z233" i="7" s="1"/>
  <c r="AA233" i="7" s="1"/>
  <c r="S232" i="7"/>
  <c r="V233" i="7"/>
  <c r="AB233" i="7" s="1"/>
  <c r="AC233" i="7" s="1"/>
  <c r="O232" i="7"/>
  <c r="P233" i="7"/>
  <c r="W233" i="7" s="1"/>
  <c r="X234" i="7"/>
  <c r="AD233" i="7" l="1"/>
  <c r="S231" i="7"/>
  <c r="V232" i="7"/>
  <c r="AB232" i="7" s="1"/>
  <c r="AC232" i="7" s="1"/>
  <c r="X233" i="7"/>
  <c r="R231" i="7"/>
  <c r="U232" i="7"/>
  <c r="Z232" i="7" s="1"/>
  <c r="AA232" i="7" s="1"/>
  <c r="T232" i="7"/>
  <c r="P232" i="7"/>
  <c r="W232" i="7" s="1"/>
  <c r="O231" i="7"/>
  <c r="AD232" i="7" l="1"/>
  <c r="P231" i="7"/>
  <c r="W231" i="7" s="1"/>
  <c r="O230" i="7"/>
  <c r="X232" i="7"/>
  <c r="S230" i="7"/>
  <c r="V231" i="7"/>
  <c r="AB231" i="7" s="1"/>
  <c r="AC231" i="7" s="1"/>
  <c r="R230" i="7"/>
  <c r="T231" i="7"/>
  <c r="U231" i="7"/>
  <c r="Z231" i="7" s="1"/>
  <c r="AA231" i="7" s="1"/>
  <c r="AD231" i="7" l="1"/>
  <c r="X231" i="7"/>
  <c r="U230" i="7"/>
  <c r="Z230" i="7" s="1"/>
  <c r="AA230" i="7" s="1"/>
  <c r="T230" i="7"/>
  <c r="R229" i="7"/>
  <c r="P230" i="7"/>
  <c r="W230" i="7" s="1"/>
  <c r="O229" i="7"/>
  <c r="S229" i="7"/>
  <c r="V230" i="7"/>
  <c r="AB230" i="7" s="1"/>
  <c r="AC230" i="7" s="1"/>
  <c r="AD230" i="7" l="1"/>
  <c r="V229" i="7"/>
  <c r="AB229" i="7" s="1"/>
  <c r="AC229" i="7" s="1"/>
  <c r="S228" i="7"/>
  <c r="O228" i="7"/>
  <c r="P229" i="7"/>
  <c r="W229" i="7" s="1"/>
  <c r="X230" i="7"/>
  <c r="R228" i="7"/>
  <c r="T229" i="7"/>
  <c r="U229" i="7"/>
  <c r="Z229" i="7" s="1"/>
  <c r="AA229" i="7" s="1"/>
  <c r="AD229" i="7" l="1"/>
  <c r="O227" i="7"/>
  <c r="P228" i="7"/>
  <c r="W228" i="7" s="1"/>
  <c r="X229" i="7"/>
  <c r="V228" i="7"/>
  <c r="AB228" i="7" s="1"/>
  <c r="AC228" i="7" s="1"/>
  <c r="S227" i="7"/>
  <c r="T228" i="7"/>
  <c r="U228" i="7"/>
  <c r="Z228" i="7" s="1"/>
  <c r="AA228" i="7" s="1"/>
  <c r="R227" i="7"/>
  <c r="AD228" i="7" l="1"/>
  <c r="X228" i="7"/>
  <c r="P227" i="7"/>
  <c r="W227" i="7" s="1"/>
  <c r="O226" i="7"/>
  <c r="R226" i="7"/>
  <c r="U227" i="7"/>
  <c r="Z227" i="7" s="1"/>
  <c r="AA227" i="7" s="1"/>
  <c r="T227" i="7"/>
  <c r="S226" i="7"/>
  <c r="V227" i="7"/>
  <c r="AB227" i="7" s="1"/>
  <c r="AC227" i="7" s="1"/>
  <c r="AD227" i="7" l="1"/>
  <c r="O225" i="7"/>
  <c r="P226" i="7"/>
  <c r="W226" i="7" s="1"/>
  <c r="S225" i="7"/>
  <c r="V226" i="7"/>
  <c r="AB226" i="7" s="1"/>
  <c r="AC226" i="7" s="1"/>
  <c r="X227" i="7"/>
  <c r="R225" i="7"/>
  <c r="T226" i="7"/>
  <c r="U226" i="7"/>
  <c r="Z226" i="7" s="1"/>
  <c r="AA226" i="7" s="1"/>
  <c r="AD226" i="7" l="1"/>
  <c r="S224" i="7"/>
  <c r="V225" i="7"/>
  <c r="AB225" i="7" s="1"/>
  <c r="AC225" i="7" s="1"/>
  <c r="X226" i="7"/>
  <c r="R224" i="7"/>
  <c r="U225" i="7"/>
  <c r="Z225" i="7" s="1"/>
  <c r="AA225" i="7" s="1"/>
  <c r="T225" i="7"/>
  <c r="O224" i="7"/>
  <c r="P225" i="7"/>
  <c r="W225" i="7" s="1"/>
  <c r="V224" i="7" l="1"/>
  <c r="AB224" i="7" s="1"/>
  <c r="AC224" i="7" s="1"/>
  <c r="S223" i="7"/>
  <c r="AD225" i="7"/>
  <c r="X225" i="7"/>
  <c r="P224" i="7"/>
  <c r="W224" i="7" s="1"/>
  <c r="O223" i="7"/>
  <c r="R223" i="7"/>
  <c r="U224" i="7"/>
  <c r="Z224" i="7" s="1"/>
  <c r="AA224" i="7" s="1"/>
  <c r="T224" i="7"/>
  <c r="AD224" i="7" l="1"/>
  <c r="V223" i="7"/>
  <c r="AB223" i="7" s="1"/>
  <c r="AC223" i="7" s="1"/>
  <c r="S222" i="7"/>
  <c r="T223" i="7"/>
  <c r="U223" i="7"/>
  <c r="Z223" i="7" s="1"/>
  <c r="AA223" i="7" s="1"/>
  <c r="R222" i="7"/>
  <c r="O222" i="7"/>
  <c r="P223" i="7"/>
  <c r="W223" i="7" s="1"/>
  <c r="X224" i="7"/>
  <c r="AD223" i="7" l="1"/>
  <c r="R221" i="7"/>
  <c r="T222" i="7"/>
  <c r="U222" i="7"/>
  <c r="Z222" i="7" s="1"/>
  <c r="AA222" i="7" s="1"/>
  <c r="X223" i="7"/>
  <c r="S221" i="7"/>
  <c r="V222" i="7"/>
  <c r="AB222" i="7" s="1"/>
  <c r="AC222" i="7" s="1"/>
  <c r="O221" i="7"/>
  <c r="P222" i="7"/>
  <c r="W222" i="7" s="1"/>
  <c r="AD222" i="7" l="1"/>
  <c r="P221" i="7"/>
  <c r="W221" i="7" s="1"/>
  <c r="O220" i="7"/>
  <c r="R220" i="7"/>
  <c r="U221" i="7"/>
  <c r="Z221" i="7" s="1"/>
  <c r="AA221" i="7" s="1"/>
  <c r="T221" i="7"/>
  <c r="X222" i="7"/>
  <c r="S220" i="7"/>
  <c r="V221" i="7"/>
  <c r="AB221" i="7" s="1"/>
  <c r="AC221" i="7" s="1"/>
  <c r="AD221" i="7" l="1"/>
  <c r="R219" i="7"/>
  <c r="T220" i="7"/>
  <c r="U220" i="7"/>
  <c r="Z220" i="7" s="1"/>
  <c r="AA220" i="7" s="1"/>
  <c r="O219" i="7"/>
  <c r="P220" i="7"/>
  <c r="W220" i="7" s="1"/>
  <c r="X221" i="7"/>
  <c r="V220" i="7"/>
  <c r="AB220" i="7" s="1"/>
  <c r="AC220" i="7" s="1"/>
  <c r="S219" i="7"/>
  <c r="AD220" i="7" l="1"/>
  <c r="S218" i="7"/>
  <c r="V219" i="7"/>
  <c r="AB219" i="7" s="1"/>
  <c r="AC219" i="7" s="1"/>
  <c r="R218" i="7"/>
  <c r="U219" i="7"/>
  <c r="Z219" i="7" s="1"/>
  <c r="AA219" i="7" s="1"/>
  <c r="T219" i="7"/>
  <c r="X220" i="7"/>
  <c r="P219" i="7"/>
  <c r="W219" i="7" s="1"/>
  <c r="O218" i="7"/>
  <c r="AD219" i="7" l="1"/>
  <c r="R217" i="7"/>
  <c r="T218" i="7"/>
  <c r="U218" i="7"/>
  <c r="Z218" i="7" s="1"/>
  <c r="AA218" i="7" s="1"/>
  <c r="P218" i="7"/>
  <c r="W218" i="7" s="1"/>
  <c r="O217" i="7"/>
  <c r="X219" i="7"/>
  <c r="S217" i="7"/>
  <c r="V218" i="7"/>
  <c r="AB218" i="7" s="1"/>
  <c r="AC218" i="7" s="1"/>
  <c r="AD218" i="7" l="1"/>
  <c r="P217" i="7"/>
  <c r="W217" i="7" s="1"/>
  <c r="O216" i="7"/>
  <c r="X218" i="7"/>
  <c r="T217" i="7"/>
  <c r="R216" i="7"/>
  <c r="U217" i="7"/>
  <c r="Z217" i="7" s="1"/>
  <c r="AA217" i="7" s="1"/>
  <c r="S216" i="7"/>
  <c r="V217" i="7"/>
  <c r="AB217" i="7" s="1"/>
  <c r="AC217" i="7" s="1"/>
  <c r="AD217" i="7" l="1"/>
  <c r="X217" i="7"/>
  <c r="O215" i="7"/>
  <c r="P216" i="7"/>
  <c r="W216" i="7" s="1"/>
  <c r="T216" i="7"/>
  <c r="R215" i="7"/>
  <c r="U216" i="7"/>
  <c r="Z216" i="7" s="1"/>
  <c r="AA216" i="7" s="1"/>
  <c r="S215" i="7"/>
  <c r="V216" i="7"/>
  <c r="AB216" i="7" s="1"/>
  <c r="AC216" i="7" s="1"/>
  <c r="AD216" i="7" l="1"/>
  <c r="X216" i="7"/>
  <c r="P215" i="7"/>
  <c r="W215" i="7" s="1"/>
  <c r="O214" i="7"/>
  <c r="V215" i="7"/>
  <c r="AB215" i="7" s="1"/>
  <c r="AC215" i="7" s="1"/>
  <c r="S214" i="7"/>
  <c r="T215" i="7"/>
  <c r="R214" i="7"/>
  <c r="U215" i="7"/>
  <c r="Z215" i="7" s="1"/>
  <c r="AA215" i="7" s="1"/>
  <c r="AD215" i="7" l="1"/>
  <c r="X215" i="7"/>
  <c r="T214" i="7"/>
  <c r="U214" i="7"/>
  <c r="Z214" i="7" s="1"/>
  <c r="AA214" i="7" s="1"/>
  <c r="R213" i="7"/>
  <c r="V214" i="7"/>
  <c r="AB214" i="7" s="1"/>
  <c r="AC214" i="7" s="1"/>
  <c r="S213" i="7"/>
  <c r="O213" i="7"/>
  <c r="P214" i="7"/>
  <c r="W214" i="7" s="1"/>
  <c r="AD214" i="7" l="1"/>
  <c r="X214" i="7"/>
  <c r="O212" i="7"/>
  <c r="P213" i="7"/>
  <c r="W213" i="7" s="1"/>
  <c r="R212" i="7"/>
  <c r="U213" i="7"/>
  <c r="Z213" i="7" s="1"/>
  <c r="AA213" i="7" s="1"/>
  <c r="T213" i="7"/>
  <c r="V213" i="7"/>
  <c r="AB213" i="7" s="1"/>
  <c r="AC213" i="7" s="1"/>
  <c r="S212" i="7"/>
  <c r="AD213" i="7" l="1"/>
  <c r="S211" i="7"/>
  <c r="V212" i="7"/>
  <c r="AB212" i="7" s="1"/>
  <c r="AC212" i="7" s="1"/>
  <c r="X213" i="7"/>
  <c r="O211" i="7"/>
  <c r="P212" i="7"/>
  <c r="W212" i="7" s="1"/>
  <c r="U212" i="7"/>
  <c r="Z212" i="7" s="1"/>
  <c r="AA212" i="7" s="1"/>
  <c r="T212" i="7"/>
  <c r="R211" i="7"/>
  <c r="AD212" i="7" l="1"/>
  <c r="O210" i="7"/>
  <c r="P211" i="7"/>
  <c r="W211" i="7" s="1"/>
  <c r="T211" i="7"/>
  <c r="R210" i="7"/>
  <c r="U211" i="7"/>
  <c r="Z211" i="7" s="1"/>
  <c r="AA211" i="7" s="1"/>
  <c r="S210" i="7"/>
  <c r="V211" i="7"/>
  <c r="AB211" i="7" s="1"/>
  <c r="AC211" i="7" s="1"/>
  <c r="X212" i="7"/>
  <c r="AD211" i="7" l="1"/>
  <c r="T210" i="7"/>
  <c r="U210" i="7"/>
  <c r="Z210" i="7" s="1"/>
  <c r="AA210" i="7" s="1"/>
  <c r="R209" i="7"/>
  <c r="X211" i="7"/>
  <c r="P210" i="7"/>
  <c r="W210" i="7" s="1"/>
  <c r="O209" i="7"/>
  <c r="V210" i="7"/>
  <c r="AB210" i="7" s="1"/>
  <c r="AC210" i="7" s="1"/>
  <c r="S209" i="7"/>
  <c r="AD210" i="7" l="1"/>
  <c r="U209" i="7"/>
  <c r="Z209" i="7" s="1"/>
  <c r="AA209" i="7" s="1"/>
  <c r="T209" i="7"/>
  <c r="R208" i="7"/>
  <c r="O208" i="7"/>
  <c r="P209" i="7"/>
  <c r="W209" i="7" s="1"/>
  <c r="S208" i="7"/>
  <c r="V209" i="7"/>
  <c r="AB209" i="7" s="1"/>
  <c r="AC209" i="7" s="1"/>
  <c r="X210" i="7"/>
  <c r="AD209" i="7" l="1"/>
  <c r="X209" i="7"/>
  <c r="T208" i="7"/>
  <c r="R207" i="7"/>
  <c r="U208" i="7"/>
  <c r="Z208" i="7" s="1"/>
  <c r="AA208" i="7" s="1"/>
  <c r="P208" i="7"/>
  <c r="W208" i="7" s="1"/>
  <c r="O207" i="7"/>
  <c r="V208" i="7"/>
  <c r="AB208" i="7" s="1"/>
  <c r="AC208" i="7" s="1"/>
  <c r="S207" i="7"/>
  <c r="AD208" i="7" l="1"/>
  <c r="R206" i="7"/>
  <c r="T207" i="7"/>
  <c r="U207" i="7"/>
  <c r="Z207" i="7" s="1"/>
  <c r="AA207" i="7" s="1"/>
  <c r="S206" i="7"/>
  <c r="V207" i="7"/>
  <c r="AB207" i="7" s="1"/>
  <c r="AC207" i="7" s="1"/>
  <c r="O206" i="7"/>
  <c r="P207" i="7"/>
  <c r="W207" i="7" s="1"/>
  <c r="X208" i="7"/>
  <c r="AD207" i="7" l="1"/>
  <c r="V206" i="7"/>
  <c r="AB206" i="7" s="1"/>
  <c r="AC206" i="7" s="1"/>
  <c r="S205" i="7"/>
  <c r="T206" i="7"/>
  <c r="U206" i="7"/>
  <c r="Z206" i="7" s="1"/>
  <c r="AA206" i="7" s="1"/>
  <c r="R205" i="7"/>
  <c r="X207" i="7"/>
  <c r="O205" i="7"/>
  <c r="P206" i="7"/>
  <c r="W206" i="7" s="1"/>
  <c r="S204" i="7" l="1"/>
  <c r="V205" i="7"/>
  <c r="AB205" i="7" s="1"/>
  <c r="AC205" i="7" s="1"/>
  <c r="R204" i="7"/>
  <c r="U205" i="7"/>
  <c r="Z205" i="7" s="1"/>
  <c r="AA205" i="7" s="1"/>
  <c r="T205" i="7"/>
  <c r="X206" i="7"/>
  <c r="AD206" i="7"/>
  <c r="O204" i="7"/>
  <c r="P205" i="7"/>
  <c r="W205" i="7" s="1"/>
  <c r="AD205" i="7" l="1"/>
  <c r="O203" i="7"/>
  <c r="P204" i="7"/>
  <c r="W204" i="7" s="1"/>
  <c r="X205" i="7"/>
  <c r="U204" i="7"/>
  <c r="Z204" i="7" s="1"/>
  <c r="AA204" i="7" s="1"/>
  <c r="T204" i="7"/>
  <c r="R203" i="7"/>
  <c r="V204" i="7"/>
  <c r="AB204" i="7" s="1"/>
  <c r="AC204" i="7" s="1"/>
  <c r="S203" i="7"/>
  <c r="AD204" i="7" l="1"/>
  <c r="X204" i="7"/>
  <c r="O202" i="7"/>
  <c r="P203" i="7"/>
  <c r="W203" i="7" s="1"/>
  <c r="U203" i="7"/>
  <c r="Z203" i="7" s="1"/>
  <c r="AA203" i="7" s="1"/>
  <c r="T203" i="7"/>
  <c r="R202" i="7"/>
  <c r="S202" i="7"/>
  <c r="V203" i="7"/>
  <c r="AB203" i="7" s="1"/>
  <c r="AC203" i="7" s="1"/>
  <c r="X203" i="7" l="1"/>
  <c r="P202" i="7"/>
  <c r="W202" i="7" s="1"/>
  <c r="O201" i="7"/>
  <c r="S201" i="7"/>
  <c r="V202" i="7"/>
  <c r="AB202" i="7" s="1"/>
  <c r="AC202" i="7" s="1"/>
  <c r="T202" i="7"/>
  <c r="U202" i="7"/>
  <c r="Z202" i="7" s="1"/>
  <c r="AA202" i="7" s="1"/>
  <c r="R201" i="7"/>
  <c r="AD203" i="7"/>
  <c r="O200" i="7" l="1"/>
  <c r="P201" i="7"/>
  <c r="W201" i="7" s="1"/>
  <c r="S200" i="7"/>
  <c r="V201" i="7"/>
  <c r="AB201" i="7" s="1"/>
  <c r="AC201" i="7" s="1"/>
  <c r="AD202" i="7"/>
  <c r="X202" i="7"/>
  <c r="T201" i="7"/>
  <c r="R200" i="7"/>
  <c r="U201" i="7"/>
  <c r="Z201" i="7" s="1"/>
  <c r="AA201" i="7" s="1"/>
  <c r="AD201" i="7" l="1"/>
  <c r="X201" i="7"/>
  <c r="U200" i="7"/>
  <c r="Z200" i="7" s="1"/>
  <c r="AA200" i="7" s="1"/>
  <c r="R199" i="7"/>
  <c r="T200" i="7"/>
  <c r="V200" i="7"/>
  <c r="AB200" i="7" s="1"/>
  <c r="AC200" i="7" s="1"/>
  <c r="S199" i="7"/>
  <c r="P200" i="7"/>
  <c r="W200" i="7" s="1"/>
  <c r="O199" i="7"/>
  <c r="AD200" i="7" l="1"/>
  <c r="O198" i="7"/>
  <c r="P199" i="7"/>
  <c r="W199" i="7" s="1"/>
  <c r="S198" i="7"/>
  <c r="V199" i="7"/>
  <c r="AB199" i="7" s="1"/>
  <c r="AC199" i="7" s="1"/>
  <c r="X200" i="7"/>
  <c r="T199" i="7"/>
  <c r="R198" i="7"/>
  <c r="U199" i="7"/>
  <c r="Z199" i="7" s="1"/>
  <c r="AA199" i="7" s="1"/>
  <c r="AD199" i="7" l="1"/>
  <c r="P198" i="7"/>
  <c r="W198" i="7" s="1"/>
  <c r="O197" i="7"/>
  <c r="S197" i="7"/>
  <c r="V198" i="7"/>
  <c r="AB198" i="7" s="1"/>
  <c r="AC198" i="7" s="1"/>
  <c r="X199" i="7"/>
  <c r="T198" i="7"/>
  <c r="U198" i="7"/>
  <c r="Z198" i="7" s="1"/>
  <c r="AA198" i="7" s="1"/>
  <c r="R197" i="7"/>
  <c r="AD198" i="7" l="1"/>
  <c r="U197" i="7"/>
  <c r="Z197" i="7" s="1"/>
  <c r="AA197" i="7" s="1"/>
  <c r="T197" i="7"/>
  <c r="R196" i="7"/>
  <c r="S196" i="7"/>
  <c r="V197" i="7"/>
  <c r="AB197" i="7" s="1"/>
  <c r="AC197" i="7" s="1"/>
  <c r="P197" i="7"/>
  <c r="W197" i="7" s="1"/>
  <c r="O196" i="7"/>
  <c r="X198" i="7"/>
  <c r="AD197" i="7" l="1"/>
  <c r="S195" i="7"/>
  <c r="V196" i="7"/>
  <c r="AB196" i="7" s="1"/>
  <c r="AC196" i="7" s="1"/>
  <c r="T196" i="7"/>
  <c r="U196" i="7"/>
  <c r="Z196" i="7" s="1"/>
  <c r="AA196" i="7" s="1"/>
  <c r="R195" i="7"/>
  <c r="P196" i="7"/>
  <c r="W196" i="7" s="1"/>
  <c r="O195" i="7"/>
  <c r="X197" i="7"/>
  <c r="AD196" i="7" l="1"/>
  <c r="S194" i="7"/>
  <c r="V195" i="7"/>
  <c r="AB195" i="7" s="1"/>
  <c r="AC195" i="7" s="1"/>
  <c r="R194" i="7"/>
  <c r="T195" i="7"/>
  <c r="U195" i="7"/>
  <c r="Z195" i="7" s="1"/>
  <c r="AA195" i="7" s="1"/>
  <c r="P195" i="7"/>
  <c r="W195" i="7" s="1"/>
  <c r="O194" i="7"/>
  <c r="X196" i="7"/>
  <c r="AD195" i="7" l="1"/>
  <c r="S193" i="7"/>
  <c r="V194" i="7"/>
  <c r="AB194" i="7" s="1"/>
  <c r="AC194" i="7" s="1"/>
  <c r="T194" i="7"/>
  <c r="U194" i="7"/>
  <c r="Z194" i="7" s="1"/>
  <c r="AA194" i="7" s="1"/>
  <c r="R193" i="7"/>
  <c r="O193" i="7"/>
  <c r="P194" i="7"/>
  <c r="W194" i="7" s="1"/>
  <c r="X195" i="7"/>
  <c r="AD194" i="7" l="1"/>
  <c r="S192" i="7"/>
  <c r="V193" i="7"/>
  <c r="AB193" i="7" s="1"/>
  <c r="AC193" i="7" s="1"/>
  <c r="X194" i="7"/>
  <c r="R192" i="7"/>
  <c r="U193" i="7"/>
  <c r="Z193" i="7" s="1"/>
  <c r="AA193" i="7" s="1"/>
  <c r="T193" i="7"/>
  <c r="O192" i="7"/>
  <c r="P193" i="7"/>
  <c r="W193" i="7" s="1"/>
  <c r="AD193" i="7" l="1"/>
  <c r="O191" i="7"/>
  <c r="P192" i="7"/>
  <c r="W192" i="7" s="1"/>
  <c r="X193" i="7"/>
  <c r="S191" i="7"/>
  <c r="V192" i="7"/>
  <c r="AB192" i="7" s="1"/>
  <c r="AC192" i="7" s="1"/>
  <c r="T192" i="7"/>
  <c r="U192" i="7"/>
  <c r="Z192" i="7" s="1"/>
  <c r="AA192" i="7" s="1"/>
  <c r="R191" i="7"/>
  <c r="AD192" i="7" l="1"/>
  <c r="R190" i="7"/>
  <c r="T191" i="7"/>
  <c r="U191" i="7"/>
  <c r="Z191" i="7" s="1"/>
  <c r="AA191" i="7" s="1"/>
  <c r="P191" i="7"/>
  <c r="W191" i="7" s="1"/>
  <c r="O190" i="7"/>
  <c r="X192" i="7"/>
  <c r="V191" i="7"/>
  <c r="AB191" i="7" s="1"/>
  <c r="AC191" i="7" s="1"/>
  <c r="S190" i="7"/>
  <c r="AD191" i="7" l="1"/>
  <c r="X191" i="7"/>
  <c r="P190" i="7"/>
  <c r="W190" i="7" s="1"/>
  <c r="O189" i="7"/>
  <c r="S189" i="7"/>
  <c r="V190" i="7"/>
  <c r="AB190" i="7" s="1"/>
  <c r="AC190" i="7" s="1"/>
  <c r="R189" i="7"/>
  <c r="U190" i="7"/>
  <c r="Z190" i="7" s="1"/>
  <c r="AA190" i="7" s="1"/>
  <c r="T190" i="7"/>
  <c r="AD190" i="7" l="1"/>
  <c r="X190" i="7"/>
  <c r="O188" i="7"/>
  <c r="P189" i="7"/>
  <c r="W189" i="7" s="1"/>
  <c r="R188" i="7"/>
  <c r="U189" i="7"/>
  <c r="Z189" i="7" s="1"/>
  <c r="AA189" i="7" s="1"/>
  <c r="T189" i="7"/>
  <c r="S188" i="7"/>
  <c r="V189" i="7"/>
  <c r="AB189" i="7" s="1"/>
  <c r="AC189" i="7" s="1"/>
  <c r="AD189" i="7" l="1"/>
  <c r="V188" i="7"/>
  <c r="AB188" i="7" s="1"/>
  <c r="AC188" i="7" s="1"/>
  <c r="S187" i="7"/>
  <c r="X189" i="7"/>
  <c r="O187" i="7"/>
  <c r="P188" i="7"/>
  <c r="W188" i="7" s="1"/>
  <c r="T188" i="7"/>
  <c r="U188" i="7"/>
  <c r="Z188" i="7" s="1"/>
  <c r="AA188" i="7" s="1"/>
  <c r="R187" i="7"/>
  <c r="AD188" i="7" l="1"/>
  <c r="U187" i="7"/>
  <c r="Z187" i="7" s="1"/>
  <c r="AA187" i="7" s="1"/>
  <c r="T187" i="7"/>
  <c r="R186" i="7"/>
  <c r="V187" i="7"/>
  <c r="AB187" i="7" s="1"/>
  <c r="AC187" i="7" s="1"/>
  <c r="S186" i="7"/>
  <c r="X188" i="7"/>
  <c r="O186" i="7"/>
  <c r="P187" i="7"/>
  <c r="W187" i="7" s="1"/>
  <c r="AD187" i="7" l="1"/>
  <c r="P186" i="7"/>
  <c r="W186" i="7" s="1"/>
  <c r="O185" i="7"/>
  <c r="S185" i="7"/>
  <c r="V186" i="7"/>
  <c r="AB186" i="7" s="1"/>
  <c r="AC186" i="7" s="1"/>
  <c r="U186" i="7"/>
  <c r="Z186" i="7" s="1"/>
  <c r="AA186" i="7" s="1"/>
  <c r="T186" i="7"/>
  <c r="R185" i="7"/>
  <c r="X187" i="7"/>
  <c r="AD186" i="7" l="1"/>
  <c r="S184" i="7"/>
  <c r="V185" i="7"/>
  <c r="AB185" i="7" s="1"/>
  <c r="AC185" i="7" s="1"/>
  <c r="X186" i="7"/>
  <c r="T185" i="7"/>
  <c r="R184" i="7"/>
  <c r="U185" i="7"/>
  <c r="Z185" i="7" s="1"/>
  <c r="AA185" i="7" s="1"/>
  <c r="P185" i="7"/>
  <c r="W185" i="7" s="1"/>
  <c r="O184" i="7"/>
  <c r="AD185" i="7" l="1"/>
  <c r="V184" i="7"/>
  <c r="AB184" i="7" s="1"/>
  <c r="AC184" i="7" s="1"/>
  <c r="S183" i="7"/>
  <c r="P184" i="7"/>
  <c r="W184" i="7" s="1"/>
  <c r="O183" i="7"/>
  <c r="X185" i="7"/>
  <c r="U184" i="7"/>
  <c r="Z184" i="7" s="1"/>
  <c r="AA184" i="7" s="1"/>
  <c r="T184" i="7"/>
  <c r="R183" i="7"/>
  <c r="AD184" i="7" l="1"/>
  <c r="X184" i="7"/>
  <c r="P183" i="7"/>
  <c r="W183" i="7" s="1"/>
  <c r="O182" i="7"/>
  <c r="U183" i="7"/>
  <c r="Z183" i="7" s="1"/>
  <c r="AA183" i="7" s="1"/>
  <c r="R182" i="7"/>
  <c r="T183" i="7"/>
  <c r="S182" i="7"/>
  <c r="V183" i="7"/>
  <c r="AB183" i="7" s="1"/>
  <c r="AC183" i="7" s="1"/>
  <c r="AD183" i="7" l="1"/>
  <c r="P182" i="7"/>
  <c r="W182" i="7" s="1"/>
  <c r="O181" i="7"/>
  <c r="V182" i="7"/>
  <c r="AB182" i="7" s="1"/>
  <c r="AC182" i="7" s="1"/>
  <c r="S181" i="7"/>
  <c r="T182" i="7"/>
  <c r="R181" i="7"/>
  <c r="U182" i="7"/>
  <c r="Z182" i="7" s="1"/>
  <c r="AA182" i="7" s="1"/>
  <c r="X183" i="7"/>
  <c r="AD182" i="7" l="1"/>
  <c r="P181" i="7"/>
  <c r="W181" i="7" s="1"/>
  <c r="O180" i="7"/>
  <c r="X182" i="7"/>
  <c r="V181" i="7"/>
  <c r="AB181" i="7" s="1"/>
  <c r="AC181" i="7" s="1"/>
  <c r="S180" i="7"/>
  <c r="T181" i="7"/>
  <c r="U181" i="7"/>
  <c r="Z181" i="7" s="1"/>
  <c r="AA181" i="7" s="1"/>
  <c r="R180" i="7"/>
  <c r="AD181" i="7" l="1"/>
  <c r="O179" i="7"/>
  <c r="P180" i="7"/>
  <c r="W180" i="7" s="1"/>
  <c r="V180" i="7"/>
  <c r="AB180" i="7" s="1"/>
  <c r="AC180" i="7" s="1"/>
  <c r="S179" i="7"/>
  <c r="R179" i="7"/>
  <c r="U180" i="7"/>
  <c r="Z180" i="7" s="1"/>
  <c r="AA180" i="7" s="1"/>
  <c r="T180" i="7"/>
  <c r="X181" i="7"/>
  <c r="AD180" i="7" l="1"/>
  <c r="P179" i="7"/>
  <c r="W179" i="7" s="1"/>
  <c r="O178" i="7"/>
  <c r="S178" i="7"/>
  <c r="V179" i="7"/>
  <c r="AB179" i="7" s="1"/>
  <c r="AC179" i="7" s="1"/>
  <c r="U179" i="7"/>
  <c r="Z179" i="7" s="1"/>
  <c r="AA179" i="7" s="1"/>
  <c r="R178" i="7"/>
  <c r="T179" i="7"/>
  <c r="X180" i="7"/>
  <c r="AD179" i="7" l="1"/>
  <c r="X179" i="7"/>
  <c r="S177" i="7"/>
  <c r="V178" i="7"/>
  <c r="AB178" i="7" s="1"/>
  <c r="AC178" i="7" s="1"/>
  <c r="P178" i="7"/>
  <c r="W178" i="7" s="1"/>
  <c r="O177" i="7"/>
  <c r="R177" i="7"/>
  <c r="T178" i="7"/>
  <c r="U178" i="7"/>
  <c r="Z178" i="7" s="1"/>
  <c r="AA178" i="7" s="1"/>
  <c r="AD178" i="7" l="1"/>
  <c r="O176" i="7"/>
  <c r="P177" i="7"/>
  <c r="W177" i="7" s="1"/>
  <c r="S176" i="7"/>
  <c r="V177" i="7"/>
  <c r="AB177" i="7" s="1"/>
  <c r="AC177" i="7" s="1"/>
  <c r="T177" i="7"/>
  <c r="R176" i="7"/>
  <c r="U177" i="7"/>
  <c r="Z177" i="7" s="1"/>
  <c r="AA177" i="7" s="1"/>
  <c r="X178" i="7"/>
  <c r="AD177" i="7" l="1"/>
  <c r="S175" i="7"/>
  <c r="V176" i="7"/>
  <c r="AB176" i="7" s="1"/>
  <c r="AC176" i="7" s="1"/>
  <c r="X177" i="7"/>
  <c r="P176" i="7"/>
  <c r="W176" i="7" s="1"/>
  <c r="O175" i="7"/>
  <c r="T176" i="7"/>
  <c r="U176" i="7"/>
  <c r="Z176" i="7" s="1"/>
  <c r="AA176" i="7" s="1"/>
  <c r="R175" i="7"/>
  <c r="AD176" i="7" l="1"/>
  <c r="P175" i="7"/>
  <c r="W175" i="7" s="1"/>
  <c r="O174" i="7"/>
  <c r="R174" i="7"/>
  <c r="U175" i="7"/>
  <c r="Z175" i="7" s="1"/>
  <c r="AA175" i="7" s="1"/>
  <c r="T175" i="7"/>
  <c r="V175" i="7"/>
  <c r="AB175" i="7" s="1"/>
  <c r="AC175" i="7" s="1"/>
  <c r="S174" i="7"/>
  <c r="X176" i="7"/>
  <c r="AD175" i="7" l="1"/>
  <c r="X175" i="7"/>
  <c r="O173" i="7"/>
  <c r="P174" i="7"/>
  <c r="W174" i="7" s="1"/>
  <c r="T174" i="7"/>
  <c r="R173" i="7"/>
  <c r="U174" i="7"/>
  <c r="Z174" i="7" s="1"/>
  <c r="AA174" i="7" s="1"/>
  <c r="S173" i="7"/>
  <c r="V174" i="7"/>
  <c r="AB174" i="7" s="1"/>
  <c r="AC174" i="7" s="1"/>
  <c r="AD174" i="7" l="1"/>
  <c r="P173" i="7"/>
  <c r="W173" i="7" s="1"/>
  <c r="O172" i="7"/>
  <c r="V173" i="7"/>
  <c r="AB173" i="7" s="1"/>
  <c r="AC173" i="7" s="1"/>
  <c r="S172" i="7"/>
  <c r="T173" i="7"/>
  <c r="R172" i="7"/>
  <c r="U173" i="7"/>
  <c r="Z173" i="7" s="1"/>
  <c r="AA173" i="7" s="1"/>
  <c r="X174" i="7"/>
  <c r="AD173" i="7" l="1"/>
  <c r="X173" i="7"/>
  <c r="O171" i="7"/>
  <c r="P172" i="7"/>
  <c r="W172" i="7" s="1"/>
  <c r="V172" i="7"/>
  <c r="AB172" i="7" s="1"/>
  <c r="AC172" i="7" s="1"/>
  <c r="S171" i="7"/>
  <c r="T172" i="7"/>
  <c r="R171" i="7"/>
  <c r="U172" i="7"/>
  <c r="Z172" i="7" s="1"/>
  <c r="AA172" i="7" s="1"/>
  <c r="AD172" i="7" l="1"/>
  <c r="X172" i="7"/>
  <c r="T171" i="7"/>
  <c r="U171" i="7"/>
  <c r="Z171" i="7" s="1"/>
  <c r="AA171" i="7" s="1"/>
  <c r="R170" i="7"/>
  <c r="O170" i="7"/>
  <c r="P171" i="7"/>
  <c r="W171" i="7" s="1"/>
  <c r="S170" i="7"/>
  <c r="V171" i="7"/>
  <c r="AB171" i="7" s="1"/>
  <c r="AC171" i="7" s="1"/>
  <c r="AD171" i="7" l="1"/>
  <c r="S169" i="7"/>
  <c r="V170" i="7"/>
  <c r="AB170" i="7" s="1"/>
  <c r="AC170" i="7" s="1"/>
  <c r="O169" i="7"/>
  <c r="P170" i="7"/>
  <c r="W170" i="7" s="1"/>
  <c r="X171" i="7"/>
  <c r="T170" i="7"/>
  <c r="U170" i="7"/>
  <c r="Z170" i="7" s="1"/>
  <c r="AA170" i="7" s="1"/>
  <c r="R169" i="7"/>
  <c r="AD170" i="7" l="1"/>
  <c r="P169" i="7"/>
  <c r="W169" i="7" s="1"/>
  <c r="O168" i="7"/>
  <c r="X170" i="7"/>
  <c r="R168" i="7"/>
  <c r="T169" i="7"/>
  <c r="U169" i="7"/>
  <c r="Z169" i="7" s="1"/>
  <c r="AA169" i="7" s="1"/>
  <c r="V169" i="7"/>
  <c r="AB169" i="7" s="1"/>
  <c r="AC169" i="7" s="1"/>
  <c r="S168" i="7"/>
  <c r="AD169" i="7" l="1"/>
  <c r="O167" i="7"/>
  <c r="P168" i="7"/>
  <c r="W168" i="7" s="1"/>
  <c r="V168" i="7"/>
  <c r="AB168" i="7" s="1"/>
  <c r="AC168" i="7" s="1"/>
  <c r="S167" i="7"/>
  <c r="X169" i="7"/>
  <c r="R167" i="7"/>
  <c r="U168" i="7"/>
  <c r="Z168" i="7" s="1"/>
  <c r="AA168" i="7" s="1"/>
  <c r="T168" i="7"/>
  <c r="AD168" i="7" l="1"/>
  <c r="V167" i="7"/>
  <c r="AB167" i="7" s="1"/>
  <c r="AC167" i="7" s="1"/>
  <c r="S166" i="7"/>
  <c r="X168" i="7"/>
  <c r="T167" i="7"/>
  <c r="U167" i="7"/>
  <c r="Z167" i="7" s="1"/>
  <c r="AA167" i="7" s="1"/>
  <c r="R166" i="7"/>
  <c r="P167" i="7"/>
  <c r="W167" i="7" s="1"/>
  <c r="O166" i="7"/>
  <c r="AD167" i="7" l="1"/>
  <c r="S165" i="7"/>
  <c r="V166" i="7"/>
  <c r="AB166" i="7" s="1"/>
  <c r="AC166" i="7" s="1"/>
  <c r="X167" i="7"/>
  <c r="O165" i="7"/>
  <c r="P166" i="7"/>
  <c r="W166" i="7" s="1"/>
  <c r="R165" i="7"/>
  <c r="T166" i="7"/>
  <c r="U166" i="7"/>
  <c r="Z166" i="7" s="1"/>
  <c r="AA166" i="7" s="1"/>
  <c r="AD166" i="7" l="1"/>
  <c r="V165" i="7"/>
  <c r="AB165" i="7" s="1"/>
  <c r="AC165" i="7" s="1"/>
  <c r="S164" i="7"/>
  <c r="T165" i="7"/>
  <c r="R164" i="7"/>
  <c r="U165" i="7"/>
  <c r="Z165" i="7" s="1"/>
  <c r="AA165" i="7" s="1"/>
  <c r="X166" i="7"/>
  <c r="O164" i="7"/>
  <c r="P165" i="7"/>
  <c r="W165" i="7" s="1"/>
  <c r="AD165" i="7" l="1"/>
  <c r="T164" i="7"/>
  <c r="R163" i="7"/>
  <c r="U164" i="7"/>
  <c r="Z164" i="7" s="1"/>
  <c r="AA164" i="7" s="1"/>
  <c r="V164" i="7"/>
  <c r="AB164" i="7" s="1"/>
  <c r="AC164" i="7" s="1"/>
  <c r="S163" i="7"/>
  <c r="O163" i="7"/>
  <c r="P164" i="7"/>
  <c r="W164" i="7" s="1"/>
  <c r="X165" i="7"/>
  <c r="AD164" i="7" l="1"/>
  <c r="T163" i="7"/>
  <c r="U163" i="7"/>
  <c r="Z163" i="7" s="1"/>
  <c r="AA163" i="7" s="1"/>
  <c r="R162" i="7"/>
  <c r="V163" i="7"/>
  <c r="AB163" i="7" s="1"/>
  <c r="AC163" i="7" s="1"/>
  <c r="S162" i="7"/>
  <c r="X164" i="7"/>
  <c r="P163" i="7"/>
  <c r="W163" i="7" s="1"/>
  <c r="O162" i="7"/>
  <c r="AD163" i="7" l="1"/>
  <c r="T162" i="7"/>
  <c r="R161" i="7"/>
  <c r="U162" i="7"/>
  <c r="Z162" i="7" s="1"/>
  <c r="AA162" i="7" s="1"/>
  <c r="O161" i="7"/>
  <c r="P162" i="7"/>
  <c r="W162" i="7" s="1"/>
  <c r="S161" i="7"/>
  <c r="V162" i="7"/>
  <c r="AB162" i="7" s="1"/>
  <c r="AC162" i="7" s="1"/>
  <c r="X163" i="7"/>
  <c r="AD162" i="7" l="1"/>
  <c r="O160" i="7"/>
  <c r="P161" i="7"/>
  <c r="W161" i="7" s="1"/>
  <c r="X162" i="7"/>
  <c r="T161" i="7"/>
  <c r="U161" i="7"/>
  <c r="Z161" i="7" s="1"/>
  <c r="AA161" i="7" s="1"/>
  <c r="R160" i="7"/>
  <c r="S160" i="7"/>
  <c r="V161" i="7"/>
  <c r="AB161" i="7" s="1"/>
  <c r="AC161" i="7" s="1"/>
  <c r="AD161" i="7" l="1"/>
  <c r="V160" i="7"/>
  <c r="AB160" i="7" s="1"/>
  <c r="AC160" i="7" s="1"/>
  <c r="S159" i="7"/>
  <c r="O159" i="7"/>
  <c r="P160" i="7"/>
  <c r="W160" i="7" s="1"/>
  <c r="X161" i="7"/>
  <c r="R159" i="7"/>
  <c r="U160" i="7"/>
  <c r="Z160" i="7" s="1"/>
  <c r="AA160" i="7" s="1"/>
  <c r="T160" i="7"/>
  <c r="AD160" i="7" l="1"/>
  <c r="X160" i="7"/>
  <c r="V159" i="7"/>
  <c r="AB159" i="7" s="1"/>
  <c r="AC159" i="7" s="1"/>
  <c r="S158" i="7"/>
  <c r="O158" i="7"/>
  <c r="P159" i="7"/>
  <c r="W159" i="7" s="1"/>
  <c r="T159" i="7"/>
  <c r="R158" i="7"/>
  <c r="U159" i="7"/>
  <c r="Z159" i="7" s="1"/>
  <c r="AA159" i="7" s="1"/>
  <c r="AD159" i="7" l="1"/>
  <c r="S157" i="7"/>
  <c r="V158" i="7"/>
  <c r="AB158" i="7" s="1"/>
  <c r="AC158" i="7" s="1"/>
  <c r="X159" i="7"/>
  <c r="U158" i="7"/>
  <c r="Z158" i="7" s="1"/>
  <c r="AA158" i="7" s="1"/>
  <c r="R157" i="7"/>
  <c r="T158" i="7"/>
  <c r="P158" i="7"/>
  <c r="W158" i="7" s="1"/>
  <c r="O157" i="7"/>
  <c r="AD158" i="7" l="1"/>
  <c r="X158" i="7"/>
  <c r="P157" i="7"/>
  <c r="W157" i="7" s="1"/>
  <c r="O156" i="7"/>
  <c r="T157" i="7"/>
  <c r="R156" i="7"/>
  <c r="U157" i="7"/>
  <c r="Z157" i="7" s="1"/>
  <c r="AA157" i="7" s="1"/>
  <c r="V157" i="7"/>
  <c r="AB157" i="7" s="1"/>
  <c r="AC157" i="7" s="1"/>
  <c r="S156" i="7"/>
  <c r="AD157" i="7" l="1"/>
  <c r="X157" i="7"/>
  <c r="P156" i="7"/>
  <c r="W156" i="7" s="1"/>
  <c r="O155" i="7"/>
  <c r="U156" i="7"/>
  <c r="Z156" i="7" s="1"/>
  <c r="AA156" i="7" s="1"/>
  <c r="T156" i="7"/>
  <c r="R155" i="7"/>
  <c r="S155" i="7"/>
  <c r="V156" i="7"/>
  <c r="AB156" i="7" s="1"/>
  <c r="AC156" i="7" s="1"/>
  <c r="AD156" i="7" l="1"/>
  <c r="V155" i="7"/>
  <c r="AB155" i="7" s="1"/>
  <c r="AC155" i="7" s="1"/>
  <c r="S154" i="7"/>
  <c r="X156" i="7"/>
  <c r="R154" i="7"/>
  <c r="T155" i="7"/>
  <c r="U155" i="7"/>
  <c r="Z155" i="7" s="1"/>
  <c r="AA155" i="7" s="1"/>
  <c r="O154" i="7"/>
  <c r="P155" i="7"/>
  <c r="W155" i="7" s="1"/>
  <c r="AD155" i="7" l="1"/>
  <c r="S153" i="7"/>
  <c r="V154" i="7"/>
  <c r="AB154" i="7" s="1"/>
  <c r="AC154" i="7" s="1"/>
  <c r="X155" i="7"/>
  <c r="P154" i="7"/>
  <c r="W154" i="7" s="1"/>
  <c r="O153" i="7"/>
  <c r="R153" i="7"/>
  <c r="T154" i="7"/>
  <c r="U154" i="7"/>
  <c r="Z154" i="7" s="1"/>
  <c r="AA154" i="7" s="1"/>
  <c r="AD154" i="7" l="1"/>
  <c r="T153" i="7"/>
  <c r="R152" i="7"/>
  <c r="U153" i="7"/>
  <c r="Z153" i="7" s="1"/>
  <c r="AA153" i="7" s="1"/>
  <c r="O152" i="7"/>
  <c r="P153" i="7"/>
  <c r="W153" i="7" s="1"/>
  <c r="V153" i="7"/>
  <c r="AB153" i="7" s="1"/>
  <c r="AC153" i="7" s="1"/>
  <c r="S152" i="7"/>
  <c r="X154" i="7"/>
  <c r="AD153" i="7" l="1"/>
  <c r="X153" i="7"/>
  <c r="V152" i="7"/>
  <c r="AB152" i="7" s="1"/>
  <c r="AC152" i="7" s="1"/>
  <c r="S151" i="7"/>
  <c r="O151" i="7"/>
  <c r="P152" i="7"/>
  <c r="W152" i="7" s="1"/>
  <c r="T152" i="7"/>
  <c r="R151" i="7"/>
  <c r="U152" i="7"/>
  <c r="Z152" i="7" s="1"/>
  <c r="AA152" i="7" s="1"/>
  <c r="AD152" i="7" l="1"/>
  <c r="S150" i="7"/>
  <c r="V151" i="7"/>
  <c r="AB151" i="7" s="1"/>
  <c r="AC151" i="7" s="1"/>
  <c r="X152" i="7"/>
  <c r="T151" i="7"/>
  <c r="U151" i="7"/>
  <c r="Z151" i="7" s="1"/>
  <c r="AA151" i="7" s="1"/>
  <c r="R150" i="7"/>
  <c r="O150" i="7"/>
  <c r="P151" i="7"/>
  <c r="W151" i="7" s="1"/>
  <c r="AD151" i="7" l="1"/>
  <c r="X151" i="7"/>
  <c r="S149" i="7"/>
  <c r="V150" i="7"/>
  <c r="AB150" i="7" s="1"/>
  <c r="AC150" i="7" s="1"/>
  <c r="P150" i="7"/>
  <c r="W150" i="7" s="1"/>
  <c r="O149" i="7"/>
  <c r="T150" i="7"/>
  <c r="R149" i="7"/>
  <c r="U150" i="7"/>
  <c r="Z150" i="7" s="1"/>
  <c r="AA150" i="7" s="1"/>
  <c r="AD150" i="7" l="1"/>
  <c r="T149" i="7"/>
  <c r="U149" i="7"/>
  <c r="Z149" i="7" s="1"/>
  <c r="AA149" i="7" s="1"/>
  <c r="R148" i="7"/>
  <c r="S148" i="7"/>
  <c r="V149" i="7"/>
  <c r="AB149" i="7" s="1"/>
  <c r="AC149" i="7" s="1"/>
  <c r="O148" i="7"/>
  <c r="P149" i="7"/>
  <c r="W149" i="7" s="1"/>
  <c r="X150" i="7"/>
  <c r="AD149" i="7" l="1"/>
  <c r="R147" i="7"/>
  <c r="U148" i="7"/>
  <c r="Z148" i="7" s="1"/>
  <c r="AA148" i="7" s="1"/>
  <c r="T148" i="7"/>
  <c r="X149" i="7"/>
  <c r="V148" i="7"/>
  <c r="AB148" i="7" s="1"/>
  <c r="AC148" i="7" s="1"/>
  <c r="S147" i="7"/>
  <c r="P148" i="7"/>
  <c r="W148" i="7" s="1"/>
  <c r="O147" i="7"/>
  <c r="AD148" i="7" l="1"/>
  <c r="X148" i="7"/>
  <c r="O146" i="7"/>
  <c r="P147" i="7"/>
  <c r="W147" i="7" s="1"/>
  <c r="R146" i="7"/>
  <c r="U147" i="7"/>
  <c r="Z147" i="7" s="1"/>
  <c r="AA147" i="7" s="1"/>
  <c r="T147" i="7"/>
  <c r="S146" i="7"/>
  <c r="V147" i="7"/>
  <c r="AB147" i="7" s="1"/>
  <c r="AC147" i="7" s="1"/>
  <c r="AD147" i="7" l="1"/>
  <c r="X147" i="7"/>
  <c r="P146" i="7"/>
  <c r="W146" i="7" s="1"/>
  <c r="O145" i="7"/>
  <c r="V146" i="7"/>
  <c r="AB146" i="7" s="1"/>
  <c r="AC146" i="7" s="1"/>
  <c r="S145" i="7"/>
  <c r="R145" i="7"/>
  <c r="U146" i="7"/>
  <c r="Z146" i="7" s="1"/>
  <c r="AA146" i="7" s="1"/>
  <c r="T146" i="7"/>
  <c r="AD146" i="7" l="1"/>
  <c r="P145" i="7"/>
  <c r="W145" i="7" s="1"/>
  <c r="O144" i="7"/>
  <c r="R144" i="7"/>
  <c r="U145" i="7"/>
  <c r="Z145" i="7" s="1"/>
  <c r="AA145" i="7" s="1"/>
  <c r="T145" i="7"/>
  <c r="S144" i="7"/>
  <c r="V145" i="7"/>
  <c r="AB145" i="7" s="1"/>
  <c r="AC145" i="7" s="1"/>
  <c r="X146" i="7"/>
  <c r="AD145" i="7" l="1"/>
  <c r="X145" i="7"/>
  <c r="R143" i="7"/>
  <c r="T144" i="7"/>
  <c r="U144" i="7"/>
  <c r="Z144" i="7" s="1"/>
  <c r="AA144" i="7" s="1"/>
  <c r="P144" i="7"/>
  <c r="W144" i="7" s="1"/>
  <c r="O143" i="7"/>
  <c r="S143" i="7"/>
  <c r="V144" i="7"/>
  <c r="AB144" i="7" s="1"/>
  <c r="AC144" i="7" s="1"/>
  <c r="AD144" i="7" l="1"/>
  <c r="U143" i="7"/>
  <c r="Z143" i="7" s="1"/>
  <c r="AA143" i="7" s="1"/>
  <c r="T143" i="7"/>
  <c r="R142" i="7"/>
  <c r="P143" i="7"/>
  <c r="W143" i="7" s="1"/>
  <c r="O142" i="7"/>
  <c r="V143" i="7"/>
  <c r="AB143" i="7" s="1"/>
  <c r="AC143" i="7" s="1"/>
  <c r="S142" i="7"/>
  <c r="X144" i="7"/>
  <c r="AD143" i="7" l="1"/>
  <c r="X143" i="7"/>
  <c r="U142" i="7"/>
  <c r="Z142" i="7" s="1"/>
  <c r="AA142" i="7" s="1"/>
  <c r="R141" i="7"/>
  <c r="T142" i="7"/>
  <c r="S141" i="7"/>
  <c r="V142" i="7"/>
  <c r="AB142" i="7" s="1"/>
  <c r="AC142" i="7" s="1"/>
  <c r="O141" i="7"/>
  <c r="P142" i="7"/>
  <c r="W142" i="7" s="1"/>
  <c r="AD142" i="7" l="1"/>
  <c r="P141" i="7"/>
  <c r="W141" i="7" s="1"/>
  <c r="O140" i="7"/>
  <c r="T141" i="7"/>
  <c r="U141" i="7"/>
  <c r="Z141" i="7" s="1"/>
  <c r="AA141" i="7" s="1"/>
  <c r="R140" i="7"/>
  <c r="X142" i="7"/>
  <c r="V141" i="7"/>
  <c r="AB141" i="7" s="1"/>
  <c r="AC141" i="7" s="1"/>
  <c r="S140" i="7"/>
  <c r="AD141" i="7" l="1"/>
  <c r="V140" i="7"/>
  <c r="AB140" i="7" s="1"/>
  <c r="AC140" i="7" s="1"/>
  <c r="S139" i="7"/>
  <c r="T140" i="7"/>
  <c r="R139" i="7"/>
  <c r="U140" i="7"/>
  <c r="Z140" i="7" s="1"/>
  <c r="AA140" i="7" s="1"/>
  <c r="X141" i="7"/>
  <c r="P140" i="7"/>
  <c r="W140" i="7" s="1"/>
  <c r="O139" i="7"/>
  <c r="AD140" i="7" l="1"/>
  <c r="P139" i="7"/>
  <c r="W139" i="7" s="1"/>
  <c r="O138" i="7"/>
  <c r="S138" i="7"/>
  <c r="V139" i="7"/>
  <c r="AB139" i="7" s="1"/>
  <c r="AC139" i="7" s="1"/>
  <c r="T139" i="7"/>
  <c r="U139" i="7"/>
  <c r="Z139" i="7" s="1"/>
  <c r="AA139" i="7" s="1"/>
  <c r="R138" i="7"/>
  <c r="X140" i="7"/>
  <c r="AD139" i="7" l="1"/>
  <c r="O137" i="7"/>
  <c r="P138" i="7"/>
  <c r="W138" i="7" s="1"/>
  <c r="R137" i="7"/>
  <c r="U138" i="7"/>
  <c r="Z138" i="7" s="1"/>
  <c r="AA138" i="7" s="1"/>
  <c r="T138" i="7"/>
  <c r="S137" i="7"/>
  <c r="V138" i="7"/>
  <c r="AB138" i="7" s="1"/>
  <c r="AC138" i="7" s="1"/>
  <c r="X139" i="7"/>
  <c r="AD138" i="7" l="1"/>
  <c r="P137" i="7"/>
  <c r="W137" i="7" s="1"/>
  <c r="O136" i="7"/>
  <c r="T137" i="7"/>
  <c r="U137" i="7"/>
  <c r="Z137" i="7" s="1"/>
  <c r="AA137" i="7" s="1"/>
  <c r="R136" i="7"/>
  <c r="X138" i="7"/>
  <c r="V137" i="7"/>
  <c r="AB137" i="7" s="1"/>
  <c r="AC137" i="7" s="1"/>
  <c r="S136" i="7"/>
  <c r="AD137" i="7" l="1"/>
  <c r="V136" i="7"/>
  <c r="AB136" i="7" s="1"/>
  <c r="AC136" i="7" s="1"/>
  <c r="S135" i="7"/>
  <c r="P136" i="7"/>
  <c r="W136" i="7" s="1"/>
  <c r="O135" i="7"/>
  <c r="T136" i="7"/>
  <c r="U136" i="7"/>
  <c r="Z136" i="7" s="1"/>
  <c r="AA136" i="7" s="1"/>
  <c r="R135" i="7"/>
  <c r="X137" i="7"/>
  <c r="AD136" i="7" l="1"/>
  <c r="S134" i="7"/>
  <c r="V135" i="7"/>
  <c r="AB135" i="7" s="1"/>
  <c r="AC135" i="7" s="1"/>
  <c r="X136" i="7"/>
  <c r="T135" i="7"/>
  <c r="U135" i="7"/>
  <c r="Z135" i="7" s="1"/>
  <c r="AA135" i="7" s="1"/>
  <c r="R134" i="7"/>
  <c r="O134" i="7"/>
  <c r="P135" i="7"/>
  <c r="W135" i="7" s="1"/>
  <c r="AD135" i="7" l="1"/>
  <c r="V134" i="7"/>
  <c r="AB134" i="7" s="1"/>
  <c r="AC134" i="7" s="1"/>
  <c r="S133" i="7"/>
  <c r="X135" i="7"/>
  <c r="O133" i="7"/>
  <c r="P134" i="7"/>
  <c r="W134" i="7" s="1"/>
  <c r="R133" i="7"/>
  <c r="T134" i="7"/>
  <c r="U134" i="7"/>
  <c r="Z134" i="7" s="1"/>
  <c r="AA134" i="7" s="1"/>
  <c r="AD134" i="7" l="1"/>
  <c r="S132" i="7"/>
  <c r="V133" i="7"/>
  <c r="AB133" i="7" s="1"/>
  <c r="AC133" i="7" s="1"/>
  <c r="T133" i="7"/>
  <c r="U133" i="7"/>
  <c r="Z133" i="7" s="1"/>
  <c r="AA133" i="7" s="1"/>
  <c r="R132" i="7"/>
  <c r="X134" i="7"/>
  <c r="O132" i="7"/>
  <c r="P133" i="7"/>
  <c r="W133" i="7" s="1"/>
  <c r="AD133" i="7" l="1"/>
  <c r="X133" i="7"/>
  <c r="S131" i="7"/>
  <c r="V132" i="7"/>
  <c r="AB132" i="7" s="1"/>
  <c r="AC132" i="7" s="1"/>
  <c r="T132" i="7"/>
  <c r="R131" i="7"/>
  <c r="U132" i="7"/>
  <c r="Z132" i="7" s="1"/>
  <c r="AA132" i="7" s="1"/>
  <c r="O131" i="7"/>
  <c r="P132" i="7"/>
  <c r="W132" i="7" s="1"/>
  <c r="AD132" i="7" l="1"/>
  <c r="X132" i="7"/>
  <c r="V131" i="7"/>
  <c r="AB131" i="7" s="1"/>
  <c r="AC131" i="7" s="1"/>
  <c r="S130" i="7"/>
  <c r="P131" i="7"/>
  <c r="W131" i="7" s="1"/>
  <c r="O130" i="7"/>
  <c r="T131" i="7"/>
  <c r="U131" i="7"/>
  <c r="Z131" i="7" s="1"/>
  <c r="AA131" i="7" s="1"/>
  <c r="R130" i="7"/>
  <c r="AD131" i="7" l="1"/>
  <c r="R129" i="7"/>
  <c r="T130" i="7"/>
  <c r="U130" i="7"/>
  <c r="Z130" i="7" s="1"/>
  <c r="AA130" i="7" s="1"/>
  <c r="O129" i="7"/>
  <c r="P130" i="7"/>
  <c r="W130" i="7" s="1"/>
  <c r="S129" i="7"/>
  <c r="V130" i="7"/>
  <c r="AB130" i="7" s="1"/>
  <c r="AC130" i="7" s="1"/>
  <c r="X131" i="7"/>
  <c r="AD130" i="7" l="1"/>
  <c r="X130" i="7"/>
  <c r="P129" i="7"/>
  <c r="W129" i="7" s="1"/>
  <c r="O128" i="7"/>
  <c r="R128" i="7"/>
  <c r="T129" i="7"/>
  <c r="U129" i="7"/>
  <c r="Z129" i="7" s="1"/>
  <c r="AA129" i="7" s="1"/>
  <c r="V129" i="7"/>
  <c r="AB129" i="7" s="1"/>
  <c r="AC129" i="7" s="1"/>
  <c r="S128" i="7"/>
  <c r="AD129" i="7" l="1"/>
  <c r="P128" i="7"/>
  <c r="W128" i="7" s="1"/>
  <c r="O127" i="7"/>
  <c r="V128" i="7"/>
  <c r="AB128" i="7" s="1"/>
  <c r="AC128" i="7" s="1"/>
  <c r="S127" i="7"/>
  <c r="X129" i="7"/>
  <c r="T128" i="7"/>
  <c r="U128" i="7"/>
  <c r="Z128" i="7" s="1"/>
  <c r="AA128" i="7" s="1"/>
  <c r="R127" i="7"/>
  <c r="AD128" i="7" l="1"/>
  <c r="X128" i="7"/>
  <c r="R126" i="7"/>
  <c r="U127" i="7"/>
  <c r="Z127" i="7" s="1"/>
  <c r="AA127" i="7" s="1"/>
  <c r="T127" i="7"/>
  <c r="S126" i="7"/>
  <c r="V127" i="7"/>
  <c r="AB127" i="7" s="1"/>
  <c r="AC127" i="7" s="1"/>
  <c r="O126" i="7"/>
  <c r="P127" i="7"/>
  <c r="W127" i="7" s="1"/>
  <c r="AD127" i="7" l="1"/>
  <c r="T126" i="7"/>
  <c r="R125" i="7"/>
  <c r="U126" i="7"/>
  <c r="Z126" i="7" s="1"/>
  <c r="AA126" i="7" s="1"/>
  <c r="X127" i="7"/>
  <c r="O125" i="7"/>
  <c r="P126" i="7"/>
  <c r="W126" i="7" s="1"/>
  <c r="S125" i="7"/>
  <c r="V126" i="7"/>
  <c r="AB126" i="7" s="1"/>
  <c r="AC126" i="7" s="1"/>
  <c r="AD126" i="7" l="1"/>
  <c r="V125" i="7"/>
  <c r="AB125" i="7" s="1"/>
  <c r="AC125" i="7" s="1"/>
  <c r="S124" i="7"/>
  <c r="T125" i="7"/>
  <c r="U125" i="7"/>
  <c r="Z125" i="7" s="1"/>
  <c r="AA125" i="7" s="1"/>
  <c r="R124" i="7"/>
  <c r="O124" i="7"/>
  <c r="P125" i="7"/>
  <c r="W125" i="7" s="1"/>
  <c r="X126" i="7"/>
  <c r="AD125" i="7" l="1"/>
  <c r="T124" i="7"/>
  <c r="R123" i="7"/>
  <c r="U124" i="7"/>
  <c r="Z124" i="7" s="1"/>
  <c r="AA124" i="7" s="1"/>
  <c r="X125" i="7"/>
  <c r="S123" i="7"/>
  <c r="V124" i="7"/>
  <c r="AB124" i="7" s="1"/>
  <c r="AC124" i="7" s="1"/>
  <c r="O123" i="7"/>
  <c r="P124" i="7"/>
  <c r="W124" i="7" s="1"/>
  <c r="AD124" i="7" l="1"/>
  <c r="O122" i="7"/>
  <c r="P123" i="7"/>
  <c r="W123" i="7" s="1"/>
  <c r="R122" i="7"/>
  <c r="U123" i="7"/>
  <c r="Z123" i="7" s="1"/>
  <c r="AA123" i="7" s="1"/>
  <c r="T123" i="7"/>
  <c r="V123" i="7"/>
  <c r="AB123" i="7" s="1"/>
  <c r="AC123" i="7" s="1"/>
  <c r="S122" i="7"/>
  <c r="X124" i="7"/>
  <c r="AD123" i="7" l="1"/>
  <c r="R121" i="7"/>
  <c r="U122" i="7"/>
  <c r="Z122" i="7" s="1"/>
  <c r="AA122" i="7" s="1"/>
  <c r="T122" i="7"/>
  <c r="O121" i="7"/>
  <c r="P122" i="7"/>
  <c r="W122" i="7" s="1"/>
  <c r="S121" i="7"/>
  <c r="V122" i="7"/>
  <c r="AB122" i="7" s="1"/>
  <c r="AC122" i="7" s="1"/>
  <c r="X123" i="7"/>
  <c r="AD122" i="7" l="1"/>
  <c r="X122" i="7"/>
  <c r="T121" i="7"/>
  <c r="U121" i="7"/>
  <c r="Z121" i="7" s="1"/>
  <c r="AA121" i="7" s="1"/>
  <c r="R120" i="7"/>
  <c r="O120" i="7"/>
  <c r="P121" i="7"/>
  <c r="W121" i="7" s="1"/>
  <c r="V121" i="7"/>
  <c r="AB121" i="7" s="1"/>
  <c r="AC121" i="7" s="1"/>
  <c r="S120" i="7"/>
  <c r="AD121" i="7" l="1"/>
  <c r="O119" i="7"/>
  <c r="P120" i="7"/>
  <c r="W120" i="7" s="1"/>
  <c r="V120" i="7"/>
  <c r="AB120" i="7" s="1"/>
  <c r="AC120" i="7" s="1"/>
  <c r="S119" i="7"/>
  <c r="X121" i="7"/>
  <c r="R119" i="7"/>
  <c r="T120" i="7"/>
  <c r="U120" i="7"/>
  <c r="Z120" i="7" s="1"/>
  <c r="AA120" i="7" s="1"/>
  <c r="AD120" i="7" l="1"/>
  <c r="S118" i="7"/>
  <c r="V119" i="7"/>
  <c r="AB119" i="7" s="1"/>
  <c r="AC119" i="7" s="1"/>
  <c r="O118" i="7"/>
  <c r="P119" i="7"/>
  <c r="W119" i="7" s="1"/>
  <c r="X120" i="7"/>
  <c r="T119" i="7"/>
  <c r="U119" i="7"/>
  <c r="Z119" i="7" s="1"/>
  <c r="AA119" i="7" s="1"/>
  <c r="R118" i="7"/>
  <c r="AD119" i="7" l="1"/>
  <c r="X119" i="7"/>
  <c r="V118" i="7"/>
  <c r="AB118" i="7" s="1"/>
  <c r="AC118" i="7" s="1"/>
  <c r="S117" i="7"/>
  <c r="R117" i="7"/>
  <c r="U118" i="7"/>
  <c r="Z118" i="7" s="1"/>
  <c r="AA118" i="7" s="1"/>
  <c r="T118" i="7"/>
  <c r="O117" i="7"/>
  <c r="P118" i="7"/>
  <c r="W118" i="7" s="1"/>
  <c r="AD118" i="7" l="1"/>
  <c r="V117" i="7"/>
  <c r="AB117" i="7" s="1"/>
  <c r="AC117" i="7" s="1"/>
  <c r="S116" i="7"/>
  <c r="P117" i="7"/>
  <c r="W117" i="7" s="1"/>
  <c r="O116" i="7"/>
  <c r="X118" i="7"/>
  <c r="T117" i="7"/>
  <c r="U117" i="7"/>
  <c r="Z117" i="7" s="1"/>
  <c r="AA117" i="7" s="1"/>
  <c r="R116" i="7"/>
  <c r="AD117" i="7" l="1"/>
  <c r="O115" i="7"/>
  <c r="P116" i="7"/>
  <c r="W116" i="7" s="1"/>
  <c r="S115" i="7"/>
  <c r="V116" i="7"/>
  <c r="AB116" i="7" s="1"/>
  <c r="AC116" i="7" s="1"/>
  <c r="X117" i="7"/>
  <c r="U116" i="7"/>
  <c r="Z116" i="7" s="1"/>
  <c r="AA116" i="7" s="1"/>
  <c r="R115" i="7"/>
  <c r="T116" i="7"/>
  <c r="AD116" i="7" l="1"/>
  <c r="X116" i="7"/>
  <c r="T115" i="7"/>
  <c r="U115" i="7"/>
  <c r="Z115" i="7" s="1"/>
  <c r="AA115" i="7" s="1"/>
  <c r="R114" i="7"/>
  <c r="S114" i="7"/>
  <c r="V115" i="7"/>
  <c r="AB115" i="7" s="1"/>
  <c r="AC115" i="7" s="1"/>
  <c r="P115" i="7"/>
  <c r="W115" i="7" s="1"/>
  <c r="O114" i="7"/>
  <c r="AD115" i="7" l="1"/>
  <c r="O113" i="7"/>
  <c r="P114" i="7"/>
  <c r="W114" i="7" s="1"/>
  <c r="S113" i="7"/>
  <c r="V114" i="7"/>
  <c r="AB114" i="7" s="1"/>
  <c r="AC114" i="7" s="1"/>
  <c r="X115" i="7"/>
  <c r="U114" i="7"/>
  <c r="Z114" i="7" s="1"/>
  <c r="AA114" i="7" s="1"/>
  <c r="R113" i="7"/>
  <c r="T114" i="7"/>
  <c r="AD114" i="7" l="1"/>
  <c r="R112" i="7"/>
  <c r="U113" i="7"/>
  <c r="Z113" i="7" s="1"/>
  <c r="AA113" i="7" s="1"/>
  <c r="T113" i="7"/>
  <c r="V113" i="7"/>
  <c r="AB113" i="7" s="1"/>
  <c r="AC113" i="7" s="1"/>
  <c r="S112" i="7"/>
  <c r="P113" i="7"/>
  <c r="W113" i="7" s="1"/>
  <c r="O112" i="7"/>
  <c r="X114" i="7"/>
  <c r="AD113" i="7" l="1"/>
  <c r="S111" i="7"/>
  <c r="V112" i="7"/>
  <c r="AB112" i="7" s="1"/>
  <c r="AC112" i="7" s="1"/>
  <c r="O111" i="7"/>
  <c r="P112" i="7"/>
  <c r="W112" i="7" s="1"/>
  <c r="T112" i="7"/>
  <c r="U112" i="7"/>
  <c r="Z112" i="7" s="1"/>
  <c r="AA112" i="7" s="1"/>
  <c r="R111" i="7"/>
  <c r="X113" i="7"/>
  <c r="AD112" i="7" l="1"/>
  <c r="V111" i="7"/>
  <c r="AB111" i="7" s="1"/>
  <c r="AC111" i="7" s="1"/>
  <c r="S110" i="7"/>
  <c r="X112" i="7"/>
  <c r="P111" i="7"/>
  <c r="W111" i="7" s="1"/>
  <c r="O110" i="7"/>
  <c r="U111" i="7"/>
  <c r="Z111" i="7" s="1"/>
  <c r="AA111" i="7" s="1"/>
  <c r="T111" i="7"/>
  <c r="R110" i="7"/>
  <c r="AD111" i="7" l="1"/>
  <c r="R109" i="7"/>
  <c r="U110" i="7"/>
  <c r="Z110" i="7" s="1"/>
  <c r="AA110" i="7" s="1"/>
  <c r="T110" i="7"/>
  <c r="P110" i="7"/>
  <c r="W110" i="7" s="1"/>
  <c r="O109" i="7"/>
  <c r="S109" i="7"/>
  <c r="V110" i="7"/>
  <c r="AB110" i="7" s="1"/>
  <c r="AC110" i="7" s="1"/>
  <c r="X111" i="7"/>
  <c r="AD110" i="7" l="1"/>
  <c r="X110" i="7"/>
  <c r="O108" i="7"/>
  <c r="P109" i="7"/>
  <c r="W109" i="7" s="1"/>
  <c r="R108" i="7"/>
  <c r="U109" i="7"/>
  <c r="Z109" i="7" s="1"/>
  <c r="AA109" i="7" s="1"/>
  <c r="T109" i="7"/>
  <c r="V109" i="7"/>
  <c r="AB109" i="7" s="1"/>
  <c r="AC109" i="7" s="1"/>
  <c r="S108" i="7"/>
  <c r="AD109" i="7" l="1"/>
  <c r="R107" i="7"/>
  <c r="U108" i="7"/>
  <c r="Z108" i="7" s="1"/>
  <c r="AA108" i="7" s="1"/>
  <c r="T108" i="7"/>
  <c r="P108" i="7"/>
  <c r="W108" i="7" s="1"/>
  <c r="O107" i="7"/>
  <c r="X109" i="7"/>
  <c r="S107" i="7"/>
  <c r="V108" i="7"/>
  <c r="AB108" i="7" s="1"/>
  <c r="AC108" i="7" s="1"/>
  <c r="AD108" i="7" l="1"/>
  <c r="X108" i="7"/>
  <c r="O106" i="7"/>
  <c r="P107" i="7"/>
  <c r="W107" i="7" s="1"/>
  <c r="S106" i="7"/>
  <c r="V107" i="7"/>
  <c r="AB107" i="7" s="1"/>
  <c r="AC107" i="7" s="1"/>
  <c r="T107" i="7"/>
  <c r="U107" i="7"/>
  <c r="Z107" i="7" s="1"/>
  <c r="AA107" i="7" s="1"/>
  <c r="R106" i="7"/>
  <c r="AD107" i="7" l="1"/>
  <c r="O105" i="7"/>
  <c r="P106" i="7"/>
  <c r="W106" i="7" s="1"/>
  <c r="X107" i="7"/>
  <c r="U106" i="7"/>
  <c r="Z106" i="7" s="1"/>
  <c r="AA106" i="7" s="1"/>
  <c r="R105" i="7"/>
  <c r="T106" i="7"/>
  <c r="V106" i="7"/>
  <c r="AB106" i="7" s="1"/>
  <c r="AC106" i="7" s="1"/>
  <c r="S105" i="7"/>
  <c r="AD106" i="7" l="1"/>
  <c r="V105" i="7"/>
  <c r="AB105" i="7" s="1"/>
  <c r="AC105" i="7" s="1"/>
  <c r="S104" i="7"/>
  <c r="X106" i="7"/>
  <c r="O104" i="7"/>
  <c r="P105" i="7"/>
  <c r="W105" i="7" s="1"/>
  <c r="R104" i="7"/>
  <c r="U105" i="7"/>
  <c r="Z105" i="7" s="1"/>
  <c r="AA105" i="7" s="1"/>
  <c r="T105" i="7"/>
  <c r="AD105" i="7" l="1"/>
  <c r="T104" i="7"/>
  <c r="R103" i="7"/>
  <c r="U104" i="7"/>
  <c r="Z104" i="7" s="1"/>
  <c r="AA104" i="7" s="1"/>
  <c r="S103" i="7"/>
  <c r="V104" i="7"/>
  <c r="AB104" i="7" s="1"/>
  <c r="AC104" i="7" s="1"/>
  <c r="X105" i="7"/>
  <c r="O103" i="7"/>
  <c r="P104" i="7"/>
  <c r="W104" i="7" s="1"/>
  <c r="AD104" i="7" l="1"/>
  <c r="P103" i="7"/>
  <c r="W103" i="7" s="1"/>
  <c r="O102" i="7"/>
  <c r="X104" i="7"/>
  <c r="S102" i="7"/>
  <c r="V103" i="7"/>
  <c r="AB103" i="7" s="1"/>
  <c r="AC103" i="7" s="1"/>
  <c r="R102" i="7"/>
  <c r="U103" i="7"/>
  <c r="Z103" i="7" s="1"/>
  <c r="AA103" i="7" s="1"/>
  <c r="T103" i="7"/>
  <c r="AD103" i="7" l="1"/>
  <c r="X103" i="7"/>
  <c r="P102" i="7"/>
  <c r="W102" i="7" s="1"/>
  <c r="O101" i="7"/>
  <c r="T102" i="7"/>
  <c r="R101" i="7"/>
  <c r="U102" i="7"/>
  <c r="Z102" i="7" s="1"/>
  <c r="AA102" i="7" s="1"/>
  <c r="V102" i="7"/>
  <c r="AB102" i="7" s="1"/>
  <c r="AC102" i="7" s="1"/>
  <c r="S101" i="7"/>
  <c r="AD102" i="7" l="1"/>
  <c r="V101" i="7"/>
  <c r="AB101" i="7" s="1"/>
  <c r="AC101" i="7" s="1"/>
  <c r="S100" i="7"/>
  <c r="X102" i="7"/>
  <c r="R100" i="7"/>
  <c r="T101" i="7"/>
  <c r="U101" i="7"/>
  <c r="Z101" i="7" s="1"/>
  <c r="AA101" i="7" s="1"/>
  <c r="O100" i="7"/>
  <c r="P101" i="7"/>
  <c r="W101" i="7" s="1"/>
  <c r="AD101" i="7" l="1"/>
  <c r="X101" i="7"/>
  <c r="V100" i="7"/>
  <c r="AB100" i="7" s="1"/>
  <c r="AC100" i="7" s="1"/>
  <c r="S99" i="7"/>
  <c r="P100" i="7"/>
  <c r="W100" i="7" s="1"/>
  <c r="O99" i="7"/>
  <c r="R99" i="7"/>
  <c r="T100" i="7"/>
  <c r="U100" i="7"/>
  <c r="Z100" i="7" s="1"/>
  <c r="AA100" i="7" s="1"/>
  <c r="AD100" i="7" l="1"/>
  <c r="U99" i="7"/>
  <c r="Z99" i="7" s="1"/>
  <c r="AA99" i="7" s="1"/>
  <c r="T99" i="7"/>
  <c r="R98" i="7"/>
  <c r="P99" i="7"/>
  <c r="W99" i="7" s="1"/>
  <c r="O98" i="7"/>
  <c r="V99" i="7"/>
  <c r="AB99" i="7" s="1"/>
  <c r="AC99" i="7" s="1"/>
  <c r="S98" i="7"/>
  <c r="X100" i="7"/>
  <c r="AD99" i="7" l="1"/>
  <c r="R97" i="7"/>
  <c r="T98" i="7"/>
  <c r="U98" i="7"/>
  <c r="Z98" i="7" s="1"/>
  <c r="AA98" i="7" s="1"/>
  <c r="X99" i="7"/>
  <c r="S97" i="7"/>
  <c r="V98" i="7"/>
  <c r="AB98" i="7" s="1"/>
  <c r="AC98" i="7" s="1"/>
  <c r="P98" i="7"/>
  <c r="W98" i="7" s="1"/>
  <c r="O97" i="7"/>
  <c r="AD98" i="7" l="1"/>
  <c r="P97" i="7"/>
  <c r="W97" i="7" s="1"/>
  <c r="O96" i="7"/>
  <c r="T97" i="7"/>
  <c r="U97" i="7"/>
  <c r="Z97" i="7" s="1"/>
  <c r="AA97" i="7" s="1"/>
  <c r="R96" i="7"/>
  <c r="X98" i="7"/>
  <c r="V97" i="7"/>
  <c r="AB97" i="7" s="1"/>
  <c r="AC97" i="7" s="1"/>
  <c r="S96" i="7"/>
  <c r="AD97" i="7" l="1"/>
  <c r="O95" i="7"/>
  <c r="P96" i="7"/>
  <c r="W96" i="7" s="1"/>
  <c r="X97" i="7"/>
  <c r="R95" i="7"/>
  <c r="T96" i="7"/>
  <c r="U96" i="7"/>
  <c r="Z96" i="7" s="1"/>
  <c r="AA96" i="7" s="1"/>
  <c r="V96" i="7"/>
  <c r="AB96" i="7" s="1"/>
  <c r="AC96" i="7" s="1"/>
  <c r="S95" i="7"/>
  <c r="AD96" i="7" l="1"/>
  <c r="V95" i="7"/>
  <c r="AB95" i="7" s="1"/>
  <c r="AC95" i="7" s="1"/>
  <c r="S94" i="7"/>
  <c r="X96" i="7"/>
  <c r="P95" i="7"/>
  <c r="W95" i="7" s="1"/>
  <c r="O94" i="7"/>
  <c r="R94" i="7"/>
  <c r="U95" i="7"/>
  <c r="Z95" i="7" s="1"/>
  <c r="AA95" i="7" s="1"/>
  <c r="T95" i="7"/>
  <c r="AD95" i="7" l="1"/>
  <c r="V94" i="7"/>
  <c r="AB94" i="7" s="1"/>
  <c r="AC94" i="7" s="1"/>
  <c r="S93" i="7"/>
  <c r="O93" i="7"/>
  <c r="P94" i="7"/>
  <c r="W94" i="7" s="1"/>
  <c r="R93" i="7"/>
  <c r="T94" i="7"/>
  <c r="U94" i="7"/>
  <c r="Z94" i="7" s="1"/>
  <c r="AA94" i="7" s="1"/>
  <c r="X95" i="7"/>
  <c r="AD94" i="7" l="1"/>
  <c r="R92" i="7"/>
  <c r="U93" i="7"/>
  <c r="Z93" i="7" s="1"/>
  <c r="AA93" i="7" s="1"/>
  <c r="T93" i="7"/>
  <c r="O92" i="7"/>
  <c r="P93" i="7"/>
  <c r="W93" i="7" s="1"/>
  <c r="X94" i="7"/>
  <c r="V93" i="7"/>
  <c r="AB93" i="7" s="1"/>
  <c r="AC93" i="7" s="1"/>
  <c r="S92" i="7"/>
  <c r="AD93" i="7" l="1"/>
  <c r="P92" i="7"/>
  <c r="W92" i="7" s="1"/>
  <c r="O91" i="7"/>
  <c r="X93" i="7"/>
  <c r="V92" i="7"/>
  <c r="AB92" i="7" s="1"/>
  <c r="AC92" i="7" s="1"/>
  <c r="S91" i="7"/>
  <c r="T92" i="7"/>
  <c r="R91" i="7"/>
  <c r="U92" i="7"/>
  <c r="Z92" i="7" s="1"/>
  <c r="AA92" i="7" s="1"/>
  <c r="AD92" i="7" l="1"/>
  <c r="P91" i="7"/>
  <c r="W91" i="7" s="1"/>
  <c r="O90" i="7"/>
  <c r="X92" i="7"/>
  <c r="S90" i="7"/>
  <c r="V91" i="7"/>
  <c r="AB91" i="7" s="1"/>
  <c r="AC91" i="7" s="1"/>
  <c r="T91" i="7"/>
  <c r="R90" i="7"/>
  <c r="U91" i="7"/>
  <c r="Z91" i="7" s="1"/>
  <c r="AA91" i="7" s="1"/>
  <c r="AD91" i="7" l="1"/>
  <c r="X91" i="7"/>
  <c r="O89" i="7"/>
  <c r="P90" i="7"/>
  <c r="W90" i="7" s="1"/>
  <c r="R89" i="7"/>
  <c r="T90" i="7"/>
  <c r="U90" i="7"/>
  <c r="Z90" i="7" s="1"/>
  <c r="AA90" i="7" s="1"/>
  <c r="S89" i="7"/>
  <c r="V90" i="7"/>
  <c r="AB90" i="7" s="1"/>
  <c r="AC90" i="7" s="1"/>
  <c r="AD90" i="7" l="1"/>
  <c r="O88" i="7"/>
  <c r="P89" i="7"/>
  <c r="W89" i="7" s="1"/>
  <c r="X90" i="7"/>
  <c r="V89" i="7"/>
  <c r="AB89" i="7" s="1"/>
  <c r="AC89" i="7" s="1"/>
  <c r="S88" i="7"/>
  <c r="T89" i="7"/>
  <c r="R88" i="7"/>
  <c r="U89" i="7"/>
  <c r="Z89" i="7" s="1"/>
  <c r="AA89" i="7" s="1"/>
  <c r="AD89" i="7" l="1"/>
  <c r="X89" i="7"/>
  <c r="U88" i="7"/>
  <c r="Z88" i="7" s="1"/>
  <c r="AA88" i="7" s="1"/>
  <c r="T88" i="7"/>
  <c r="R87" i="7"/>
  <c r="P88" i="7"/>
  <c r="W88" i="7" s="1"/>
  <c r="O87" i="7"/>
  <c r="S87" i="7"/>
  <c r="V88" i="7"/>
  <c r="AB88" i="7" s="1"/>
  <c r="AC88" i="7" s="1"/>
  <c r="AD88" i="7" l="1"/>
  <c r="S86" i="7"/>
  <c r="V87" i="7"/>
  <c r="AB87" i="7" s="1"/>
  <c r="AC87" i="7" s="1"/>
  <c r="P87" i="7"/>
  <c r="W87" i="7" s="1"/>
  <c r="O86" i="7"/>
  <c r="X88" i="7"/>
  <c r="T87" i="7"/>
  <c r="R86" i="7"/>
  <c r="U87" i="7"/>
  <c r="Z87" i="7" s="1"/>
  <c r="AA87" i="7" s="1"/>
  <c r="AD87" i="7" l="1"/>
  <c r="X87" i="7"/>
  <c r="U86" i="7"/>
  <c r="Z86" i="7" s="1"/>
  <c r="AA86" i="7" s="1"/>
  <c r="R85" i="7"/>
  <c r="T86" i="7"/>
  <c r="P86" i="7"/>
  <c r="W86" i="7" s="1"/>
  <c r="O85" i="7"/>
  <c r="V86" i="7"/>
  <c r="AB86" i="7" s="1"/>
  <c r="AC86" i="7" s="1"/>
  <c r="S85" i="7"/>
  <c r="AD86" i="7" l="1"/>
  <c r="O84" i="7"/>
  <c r="P85" i="7"/>
  <c r="W85" i="7" s="1"/>
  <c r="T85" i="7"/>
  <c r="U85" i="7"/>
  <c r="Z85" i="7" s="1"/>
  <c r="AA85" i="7" s="1"/>
  <c r="R84" i="7"/>
  <c r="V85" i="7"/>
  <c r="AB85" i="7" s="1"/>
  <c r="AC85" i="7" s="1"/>
  <c r="S84" i="7"/>
  <c r="X86" i="7"/>
  <c r="AD85" i="7" l="1"/>
  <c r="O83" i="7"/>
  <c r="P84" i="7"/>
  <c r="W84" i="7" s="1"/>
  <c r="S83" i="7"/>
  <c r="V84" i="7"/>
  <c r="AB84" i="7" s="1"/>
  <c r="AC84" i="7" s="1"/>
  <c r="T84" i="7"/>
  <c r="U84" i="7"/>
  <c r="Z84" i="7" s="1"/>
  <c r="AA84" i="7" s="1"/>
  <c r="R83" i="7"/>
  <c r="X85" i="7"/>
  <c r="O82" i="7" l="1"/>
  <c r="P83" i="7"/>
  <c r="W83" i="7" s="1"/>
  <c r="V83" i="7"/>
  <c r="AB83" i="7" s="1"/>
  <c r="AC83" i="7" s="1"/>
  <c r="S82" i="7"/>
  <c r="AD84" i="7"/>
  <c r="X84" i="7"/>
  <c r="U83" i="7"/>
  <c r="Z83" i="7" s="1"/>
  <c r="AA83" i="7" s="1"/>
  <c r="R82" i="7"/>
  <c r="T83" i="7"/>
  <c r="AD83" i="7" l="1"/>
  <c r="R81" i="7"/>
  <c r="T82" i="7"/>
  <c r="U82" i="7"/>
  <c r="Z82" i="7" s="1"/>
  <c r="AA82" i="7" s="1"/>
  <c r="P82" i="7"/>
  <c r="W82" i="7" s="1"/>
  <c r="O81" i="7"/>
  <c r="V82" i="7"/>
  <c r="AB82" i="7" s="1"/>
  <c r="AC82" i="7" s="1"/>
  <c r="S81" i="7"/>
  <c r="X83" i="7"/>
  <c r="AD82" i="7" l="1"/>
  <c r="U81" i="7"/>
  <c r="Z81" i="7" s="1"/>
  <c r="AA81" i="7" s="1"/>
  <c r="R80" i="7"/>
  <c r="T81" i="7"/>
  <c r="X82" i="7"/>
  <c r="P81" i="7"/>
  <c r="W81" i="7" s="1"/>
  <c r="O80" i="7"/>
  <c r="V81" i="7"/>
  <c r="AB81" i="7" s="1"/>
  <c r="AC81" i="7" s="1"/>
  <c r="S80" i="7"/>
  <c r="AD81" i="7" l="1"/>
  <c r="U80" i="7"/>
  <c r="Z80" i="7" s="1"/>
  <c r="AA80" i="7" s="1"/>
  <c r="T80" i="7"/>
  <c r="R79" i="7"/>
  <c r="X81" i="7"/>
  <c r="S79" i="7"/>
  <c r="V80" i="7"/>
  <c r="AB80" i="7" s="1"/>
  <c r="AC80" i="7" s="1"/>
  <c r="P80" i="7"/>
  <c r="W80" i="7" s="1"/>
  <c r="O79" i="7"/>
  <c r="AD80" i="7" l="1"/>
  <c r="T79" i="7"/>
  <c r="U79" i="7"/>
  <c r="Z79" i="7" s="1"/>
  <c r="AA79" i="7" s="1"/>
  <c r="R78" i="7"/>
  <c r="X80" i="7"/>
  <c r="S78" i="7"/>
  <c r="V79" i="7"/>
  <c r="AB79" i="7" s="1"/>
  <c r="AC79" i="7" s="1"/>
  <c r="O78" i="7"/>
  <c r="P79" i="7"/>
  <c r="W79" i="7" s="1"/>
  <c r="AD79" i="7" l="1"/>
  <c r="R77" i="7"/>
  <c r="T78" i="7"/>
  <c r="U78" i="7"/>
  <c r="Z78" i="7" s="1"/>
  <c r="AA78" i="7" s="1"/>
  <c r="X79" i="7"/>
  <c r="P78" i="7"/>
  <c r="W78" i="7" s="1"/>
  <c r="O77" i="7"/>
  <c r="V78" i="7"/>
  <c r="AB78" i="7" s="1"/>
  <c r="AC78" i="7" s="1"/>
  <c r="S77" i="7"/>
  <c r="AD78" i="7" l="1"/>
  <c r="V77" i="7"/>
  <c r="AB77" i="7" s="1"/>
  <c r="AC77" i="7" s="1"/>
  <c r="S76" i="7"/>
  <c r="R76" i="7"/>
  <c r="U77" i="7"/>
  <c r="Z77" i="7" s="1"/>
  <c r="AA77" i="7" s="1"/>
  <c r="T77" i="7"/>
  <c r="X78" i="7"/>
  <c r="O76" i="7"/>
  <c r="P77" i="7"/>
  <c r="W77" i="7" s="1"/>
  <c r="AD77" i="7" l="1"/>
  <c r="V76" i="7"/>
  <c r="AB76" i="7" s="1"/>
  <c r="AC76" i="7" s="1"/>
  <c r="S75" i="7"/>
  <c r="T76" i="7"/>
  <c r="U76" i="7"/>
  <c r="Z76" i="7" s="1"/>
  <c r="AA76" i="7" s="1"/>
  <c r="R75" i="7"/>
  <c r="X77" i="7"/>
  <c r="O75" i="7"/>
  <c r="P76" i="7"/>
  <c r="W76" i="7" s="1"/>
  <c r="AD76" i="7" l="1"/>
  <c r="X76" i="7"/>
  <c r="S74" i="7"/>
  <c r="V75" i="7"/>
  <c r="AB75" i="7" s="1"/>
  <c r="AC75" i="7" s="1"/>
  <c r="U75" i="7"/>
  <c r="Z75" i="7" s="1"/>
  <c r="AA75" i="7" s="1"/>
  <c r="T75" i="7"/>
  <c r="R74" i="7"/>
  <c r="O74" i="7"/>
  <c r="P75" i="7"/>
  <c r="W75" i="7" s="1"/>
  <c r="AD75" i="7" l="1"/>
  <c r="S73" i="7"/>
  <c r="V74" i="7"/>
  <c r="AB74" i="7" s="1"/>
  <c r="AC74" i="7" s="1"/>
  <c r="P74" i="7"/>
  <c r="W74" i="7" s="1"/>
  <c r="O73" i="7"/>
  <c r="U74" i="7"/>
  <c r="Z74" i="7" s="1"/>
  <c r="AA74" i="7" s="1"/>
  <c r="R73" i="7"/>
  <c r="T74" i="7"/>
  <c r="X75" i="7"/>
  <c r="AD74" i="7" l="1"/>
  <c r="X74" i="7"/>
  <c r="O72" i="7"/>
  <c r="P73" i="7"/>
  <c r="W73" i="7" s="1"/>
  <c r="S72" i="7"/>
  <c r="V73" i="7"/>
  <c r="AB73" i="7" s="1"/>
  <c r="AC73" i="7" s="1"/>
  <c r="T73" i="7"/>
  <c r="U73" i="7"/>
  <c r="Z73" i="7" s="1"/>
  <c r="AA73" i="7" s="1"/>
  <c r="R72" i="7"/>
  <c r="AD73" i="7" l="1"/>
  <c r="O71" i="7"/>
  <c r="P72" i="7"/>
  <c r="W72" i="7" s="1"/>
  <c r="X73" i="7"/>
  <c r="U72" i="7"/>
  <c r="Z72" i="7" s="1"/>
  <c r="AA72" i="7" s="1"/>
  <c r="T72" i="7"/>
  <c r="R71" i="7"/>
  <c r="V72" i="7"/>
  <c r="AB72" i="7" s="1"/>
  <c r="AC72" i="7" s="1"/>
  <c r="S71" i="7"/>
  <c r="AD72" i="7" l="1"/>
  <c r="S70" i="7"/>
  <c r="V71" i="7"/>
  <c r="AB71" i="7" s="1"/>
  <c r="AC71" i="7" s="1"/>
  <c r="X72" i="7"/>
  <c r="P71" i="7"/>
  <c r="W71" i="7" s="1"/>
  <c r="O70" i="7"/>
  <c r="R70" i="7"/>
  <c r="T71" i="7"/>
  <c r="U71" i="7"/>
  <c r="Z71" i="7" s="1"/>
  <c r="AA71" i="7" s="1"/>
  <c r="AD71" i="7" l="1"/>
  <c r="V70" i="7"/>
  <c r="AB70" i="7" s="1"/>
  <c r="AC70" i="7" s="1"/>
  <c r="S69" i="7"/>
  <c r="P70" i="7"/>
  <c r="W70" i="7" s="1"/>
  <c r="O69" i="7"/>
  <c r="T70" i="7"/>
  <c r="R69" i="7"/>
  <c r="U70" i="7"/>
  <c r="Z70" i="7" s="1"/>
  <c r="AA70" i="7" s="1"/>
  <c r="X71" i="7"/>
  <c r="AD70" i="7" l="1"/>
  <c r="S68" i="7"/>
  <c r="V69" i="7"/>
  <c r="AB69" i="7" s="1"/>
  <c r="AC69" i="7" s="1"/>
  <c r="O68" i="7"/>
  <c r="P69" i="7"/>
  <c r="W69" i="7" s="1"/>
  <c r="R68" i="7"/>
  <c r="T69" i="7"/>
  <c r="U69" i="7"/>
  <c r="Z69" i="7" s="1"/>
  <c r="AA69" i="7" s="1"/>
  <c r="X70" i="7"/>
  <c r="AD69" i="7" l="1"/>
  <c r="X69" i="7"/>
  <c r="S67" i="7"/>
  <c r="V68" i="7"/>
  <c r="AB68" i="7" s="1"/>
  <c r="AC68" i="7" s="1"/>
  <c r="R67" i="7"/>
  <c r="U68" i="7"/>
  <c r="Z68" i="7" s="1"/>
  <c r="AA68" i="7" s="1"/>
  <c r="T68" i="7"/>
  <c r="P68" i="7"/>
  <c r="W68" i="7" s="1"/>
  <c r="O67" i="7"/>
  <c r="AD68" i="7" l="1"/>
  <c r="R66" i="7"/>
  <c r="T67" i="7"/>
  <c r="U67" i="7"/>
  <c r="Z67" i="7" s="1"/>
  <c r="AA67" i="7" s="1"/>
  <c r="X68" i="7"/>
  <c r="P67" i="7"/>
  <c r="W67" i="7" s="1"/>
  <c r="O66" i="7"/>
  <c r="S66" i="7"/>
  <c r="V67" i="7"/>
  <c r="AB67" i="7" s="1"/>
  <c r="AC67" i="7" s="1"/>
  <c r="AD67" i="7" l="1"/>
  <c r="R65" i="7"/>
  <c r="T66" i="7"/>
  <c r="U66" i="7"/>
  <c r="Z66" i="7" s="1"/>
  <c r="AA66" i="7" s="1"/>
  <c r="X67" i="7"/>
  <c r="V66" i="7"/>
  <c r="AB66" i="7" s="1"/>
  <c r="AC66" i="7" s="1"/>
  <c r="S65" i="7"/>
  <c r="P66" i="7"/>
  <c r="W66" i="7" s="1"/>
  <c r="O65" i="7"/>
  <c r="AD66" i="7" l="1"/>
  <c r="P65" i="7"/>
  <c r="W65" i="7" s="1"/>
  <c r="O64" i="7"/>
  <c r="X66" i="7"/>
  <c r="T65" i="7"/>
  <c r="U65" i="7"/>
  <c r="Z65" i="7" s="1"/>
  <c r="AA65" i="7" s="1"/>
  <c r="R64" i="7"/>
  <c r="V65" i="7"/>
  <c r="AB65" i="7" s="1"/>
  <c r="AC65" i="7" s="1"/>
  <c r="S64" i="7"/>
  <c r="AD65" i="7" l="1"/>
  <c r="O63" i="7"/>
  <c r="P64" i="7"/>
  <c r="W64" i="7" s="1"/>
  <c r="V64" i="7"/>
  <c r="AB64" i="7" s="1"/>
  <c r="AC64" i="7" s="1"/>
  <c r="S63" i="7"/>
  <c r="U64" i="7"/>
  <c r="Z64" i="7" s="1"/>
  <c r="AA64" i="7" s="1"/>
  <c r="T64" i="7"/>
  <c r="R63" i="7"/>
  <c r="X65" i="7"/>
  <c r="AD64" i="7" l="1"/>
  <c r="X64" i="7"/>
  <c r="P63" i="7"/>
  <c r="W63" i="7" s="1"/>
  <c r="O62" i="7"/>
  <c r="T63" i="7"/>
  <c r="R62" i="7"/>
  <c r="U63" i="7"/>
  <c r="Z63" i="7" s="1"/>
  <c r="AA63" i="7" s="1"/>
  <c r="S62" i="7"/>
  <c r="V63" i="7"/>
  <c r="AB63" i="7" s="1"/>
  <c r="AC63" i="7" s="1"/>
  <c r="AD63" i="7" l="1"/>
  <c r="P62" i="7"/>
  <c r="W62" i="7" s="1"/>
  <c r="O61" i="7"/>
  <c r="S61" i="7"/>
  <c r="V62" i="7"/>
  <c r="AB62" i="7" s="1"/>
  <c r="AC62" i="7" s="1"/>
  <c r="T62" i="7"/>
  <c r="R61" i="7"/>
  <c r="U62" i="7"/>
  <c r="Z62" i="7" s="1"/>
  <c r="AA62" i="7" s="1"/>
  <c r="X63" i="7"/>
  <c r="AD62" i="7" l="1"/>
  <c r="P61" i="7"/>
  <c r="W61" i="7" s="1"/>
  <c r="O60" i="7"/>
  <c r="S60" i="7"/>
  <c r="V61" i="7"/>
  <c r="AB61" i="7" s="1"/>
  <c r="AC61" i="7" s="1"/>
  <c r="X62" i="7"/>
  <c r="T61" i="7"/>
  <c r="U61" i="7"/>
  <c r="Z61" i="7" s="1"/>
  <c r="AA61" i="7" s="1"/>
  <c r="R60" i="7"/>
  <c r="AD61" i="7" l="1"/>
  <c r="T60" i="7"/>
  <c r="R59" i="7"/>
  <c r="U60" i="7"/>
  <c r="Z60" i="7" s="1"/>
  <c r="AA60" i="7" s="1"/>
  <c r="O59" i="7"/>
  <c r="P60" i="7"/>
  <c r="W60" i="7" s="1"/>
  <c r="S59" i="7"/>
  <c r="V60" i="7"/>
  <c r="AB60" i="7" s="1"/>
  <c r="AC60" i="7" s="1"/>
  <c r="X61" i="7"/>
  <c r="AD60" i="7" l="1"/>
  <c r="O58" i="7"/>
  <c r="P59" i="7"/>
  <c r="W59" i="7" s="1"/>
  <c r="R58" i="7"/>
  <c r="T59" i="7"/>
  <c r="U59" i="7"/>
  <c r="Z59" i="7" s="1"/>
  <c r="AA59" i="7" s="1"/>
  <c r="X60" i="7"/>
  <c r="S58" i="7"/>
  <c r="V59" i="7"/>
  <c r="AB59" i="7" s="1"/>
  <c r="AC59" i="7" s="1"/>
  <c r="AD59" i="7" l="1"/>
  <c r="R57" i="7"/>
  <c r="U58" i="7"/>
  <c r="Z58" i="7" s="1"/>
  <c r="AA58" i="7" s="1"/>
  <c r="T58" i="7"/>
  <c r="X59" i="7"/>
  <c r="O57" i="7"/>
  <c r="P58" i="7"/>
  <c r="W58" i="7" s="1"/>
  <c r="S57" i="7"/>
  <c r="V58" i="7"/>
  <c r="AB58" i="7" s="1"/>
  <c r="AC58" i="7" s="1"/>
  <c r="AD58" i="7" l="1"/>
  <c r="T57" i="7"/>
  <c r="R56" i="7"/>
  <c r="U57" i="7"/>
  <c r="Z57" i="7" s="1"/>
  <c r="AA57" i="7" s="1"/>
  <c r="X58" i="7"/>
  <c r="S56" i="7"/>
  <c r="V57" i="7"/>
  <c r="AB57" i="7" s="1"/>
  <c r="AC57" i="7" s="1"/>
  <c r="P57" i="7"/>
  <c r="W57" i="7" s="1"/>
  <c r="O56" i="7"/>
  <c r="AD57" i="7" l="1"/>
  <c r="O55" i="7"/>
  <c r="P56" i="7"/>
  <c r="W56" i="7" s="1"/>
  <c r="R55" i="7"/>
  <c r="T56" i="7"/>
  <c r="U56" i="7"/>
  <c r="Z56" i="7" s="1"/>
  <c r="AA56" i="7" s="1"/>
  <c r="X57" i="7"/>
  <c r="S55" i="7"/>
  <c r="V56" i="7"/>
  <c r="AB56" i="7" s="1"/>
  <c r="AC56" i="7" s="1"/>
  <c r="AD56" i="7" l="1"/>
  <c r="X56" i="7"/>
  <c r="O54" i="7"/>
  <c r="P55" i="7"/>
  <c r="W55" i="7" s="1"/>
  <c r="T55" i="7"/>
  <c r="U55" i="7"/>
  <c r="Z55" i="7" s="1"/>
  <c r="AA55" i="7" s="1"/>
  <c r="R54" i="7"/>
  <c r="S54" i="7"/>
  <c r="V55" i="7"/>
  <c r="AB55" i="7" s="1"/>
  <c r="AC55" i="7" s="1"/>
  <c r="AD55" i="7" l="1"/>
  <c r="S53" i="7"/>
  <c r="V54" i="7"/>
  <c r="AB54" i="7" s="1"/>
  <c r="AC54" i="7" s="1"/>
  <c r="X55" i="7"/>
  <c r="O53" i="7"/>
  <c r="P54" i="7"/>
  <c r="W54" i="7" s="1"/>
  <c r="T54" i="7"/>
  <c r="R53" i="7"/>
  <c r="U54" i="7"/>
  <c r="Z54" i="7" s="1"/>
  <c r="AA54" i="7" s="1"/>
  <c r="AD54" i="7" l="1"/>
  <c r="V53" i="7"/>
  <c r="AB53" i="7" s="1"/>
  <c r="AC53" i="7" s="1"/>
  <c r="S52" i="7"/>
  <c r="R52" i="7"/>
  <c r="T53" i="7"/>
  <c r="U53" i="7"/>
  <c r="Z53" i="7" s="1"/>
  <c r="AA53" i="7" s="1"/>
  <c r="X54" i="7"/>
  <c r="O52" i="7"/>
  <c r="P53" i="7"/>
  <c r="W53" i="7" s="1"/>
  <c r="AD53" i="7" l="1"/>
  <c r="O51" i="7"/>
  <c r="P52" i="7"/>
  <c r="W52" i="7" s="1"/>
  <c r="X53" i="7"/>
  <c r="T52" i="7"/>
  <c r="U52" i="7"/>
  <c r="Z52" i="7" s="1"/>
  <c r="AA52" i="7" s="1"/>
  <c r="R51" i="7"/>
  <c r="S51" i="7"/>
  <c r="V52" i="7"/>
  <c r="AB52" i="7" s="1"/>
  <c r="AC52" i="7" s="1"/>
  <c r="AD52" i="7" l="1"/>
  <c r="X52" i="7"/>
  <c r="O50" i="7"/>
  <c r="P51" i="7"/>
  <c r="W51" i="7" s="1"/>
  <c r="V51" i="7"/>
  <c r="AB51" i="7" s="1"/>
  <c r="AC51" i="7" s="1"/>
  <c r="S50" i="7"/>
  <c r="R50" i="7"/>
  <c r="U51" i="7"/>
  <c r="Z51" i="7" s="1"/>
  <c r="AA51" i="7" s="1"/>
  <c r="T51" i="7"/>
  <c r="AD51" i="7" l="1"/>
  <c r="X51" i="7"/>
  <c r="R49" i="7"/>
  <c r="T50" i="7"/>
  <c r="U50" i="7"/>
  <c r="Z50" i="7" s="1"/>
  <c r="AA50" i="7" s="1"/>
  <c r="P50" i="7"/>
  <c r="W50" i="7" s="1"/>
  <c r="O49" i="7"/>
  <c r="S49" i="7"/>
  <c r="V50" i="7"/>
  <c r="AB50" i="7" s="1"/>
  <c r="AC50" i="7" s="1"/>
  <c r="AD50" i="7" l="1"/>
  <c r="R48" i="7"/>
  <c r="U49" i="7"/>
  <c r="Z49" i="7" s="1"/>
  <c r="AA49" i="7" s="1"/>
  <c r="T49" i="7"/>
  <c r="V49" i="7"/>
  <c r="AB49" i="7" s="1"/>
  <c r="AC49" i="7" s="1"/>
  <c r="S48" i="7"/>
  <c r="X50" i="7"/>
  <c r="P49" i="7"/>
  <c r="W49" i="7" s="1"/>
  <c r="O48" i="7"/>
  <c r="AD49" i="7" l="1"/>
  <c r="R47" i="7"/>
  <c r="T48" i="7"/>
  <c r="U48" i="7"/>
  <c r="Z48" i="7" s="1"/>
  <c r="AA48" i="7" s="1"/>
  <c r="V48" i="7"/>
  <c r="AB48" i="7" s="1"/>
  <c r="AC48" i="7" s="1"/>
  <c r="S47" i="7"/>
  <c r="O47" i="7"/>
  <c r="P48" i="7"/>
  <c r="W48" i="7" s="1"/>
  <c r="X49" i="7"/>
  <c r="AD48" i="7" l="1"/>
  <c r="T47" i="7"/>
  <c r="U47" i="7"/>
  <c r="Z47" i="7" s="1"/>
  <c r="AA47" i="7" s="1"/>
  <c r="R46" i="7"/>
  <c r="S46" i="7"/>
  <c r="V47" i="7"/>
  <c r="AB47" i="7" s="1"/>
  <c r="AC47" i="7" s="1"/>
  <c r="X48" i="7"/>
  <c r="P47" i="7"/>
  <c r="W47" i="7" s="1"/>
  <c r="O46" i="7"/>
  <c r="AD47" i="7" l="1"/>
  <c r="S45" i="7"/>
  <c r="V46" i="7"/>
  <c r="AB46" i="7" s="1"/>
  <c r="AC46" i="7" s="1"/>
  <c r="R45" i="7"/>
  <c r="T46" i="7"/>
  <c r="U46" i="7"/>
  <c r="Z46" i="7" s="1"/>
  <c r="AA46" i="7" s="1"/>
  <c r="O45" i="7"/>
  <c r="P46" i="7"/>
  <c r="W46" i="7" s="1"/>
  <c r="X47" i="7"/>
  <c r="AD46" i="7" l="1"/>
  <c r="S44" i="7"/>
  <c r="V45" i="7"/>
  <c r="AB45" i="7" s="1"/>
  <c r="AC45" i="7" s="1"/>
  <c r="X46" i="7"/>
  <c r="R44" i="7"/>
  <c r="T45" i="7"/>
  <c r="U45" i="7"/>
  <c r="Z45" i="7" s="1"/>
  <c r="AA45" i="7" s="1"/>
  <c r="O44" i="7"/>
  <c r="P45" i="7"/>
  <c r="W45" i="7" s="1"/>
  <c r="AD45" i="7" l="1"/>
  <c r="O43" i="7"/>
  <c r="P44" i="7"/>
  <c r="W44" i="7" s="1"/>
  <c r="X45" i="7"/>
  <c r="S43" i="7"/>
  <c r="V44" i="7"/>
  <c r="AB44" i="7" s="1"/>
  <c r="AC44" i="7" s="1"/>
  <c r="R43" i="7"/>
  <c r="U44" i="7"/>
  <c r="Z44" i="7" s="1"/>
  <c r="AA44" i="7" s="1"/>
  <c r="T44" i="7"/>
  <c r="AD44" i="7" l="1"/>
  <c r="X44" i="7"/>
  <c r="P43" i="7"/>
  <c r="W43" i="7" s="1"/>
  <c r="O42" i="7"/>
  <c r="T43" i="7"/>
  <c r="U43" i="7"/>
  <c r="Z43" i="7" s="1"/>
  <c r="AA43" i="7" s="1"/>
  <c r="R42" i="7"/>
  <c r="S42" i="7"/>
  <c r="V43" i="7"/>
  <c r="AB43" i="7" s="1"/>
  <c r="AC43" i="7" s="1"/>
  <c r="AD43" i="7" l="1"/>
  <c r="O41" i="7"/>
  <c r="P42" i="7"/>
  <c r="W42" i="7" s="1"/>
  <c r="R41" i="7"/>
  <c r="T42" i="7"/>
  <c r="U42" i="7"/>
  <c r="Z42" i="7" s="1"/>
  <c r="AA42" i="7" s="1"/>
  <c r="X43" i="7"/>
  <c r="S41" i="7"/>
  <c r="V42" i="7"/>
  <c r="AB42" i="7" s="1"/>
  <c r="AC42" i="7" s="1"/>
  <c r="AD42" i="7" l="1"/>
  <c r="X42" i="7"/>
  <c r="S40" i="7"/>
  <c r="V41" i="7"/>
  <c r="AB41" i="7" s="1"/>
  <c r="AC41" i="7" s="1"/>
  <c r="R40" i="7"/>
  <c r="U41" i="7"/>
  <c r="Z41" i="7" s="1"/>
  <c r="AA41" i="7" s="1"/>
  <c r="T41" i="7"/>
  <c r="O40" i="7"/>
  <c r="P41" i="7"/>
  <c r="W41" i="7" s="1"/>
  <c r="AD41" i="7" l="1"/>
  <c r="S39" i="7"/>
  <c r="V40" i="7"/>
  <c r="AB40" i="7" s="1"/>
  <c r="AC40" i="7" s="1"/>
  <c r="X41" i="7"/>
  <c r="P40" i="7"/>
  <c r="W40" i="7" s="1"/>
  <c r="O39" i="7"/>
  <c r="T40" i="7"/>
  <c r="U40" i="7"/>
  <c r="Z40" i="7" s="1"/>
  <c r="AA40" i="7" s="1"/>
  <c r="R39" i="7"/>
  <c r="AD40" i="7" l="1"/>
  <c r="T39" i="7"/>
  <c r="R38" i="7"/>
  <c r="U39" i="7"/>
  <c r="Z39" i="7" s="1"/>
  <c r="AA39" i="7" s="1"/>
  <c r="P39" i="7"/>
  <c r="W39" i="7" s="1"/>
  <c r="O38" i="7"/>
  <c r="S38" i="7"/>
  <c r="V39" i="7"/>
  <c r="AB39" i="7" s="1"/>
  <c r="AC39" i="7" s="1"/>
  <c r="X40" i="7"/>
  <c r="AD39" i="7" l="1"/>
  <c r="R37" i="7"/>
  <c r="U38" i="7"/>
  <c r="Z38" i="7" s="1"/>
  <c r="AA38" i="7" s="1"/>
  <c r="T38" i="7"/>
  <c r="P38" i="7"/>
  <c r="W38" i="7" s="1"/>
  <c r="O37" i="7"/>
  <c r="X39" i="7"/>
  <c r="V38" i="7"/>
  <c r="AB38" i="7" s="1"/>
  <c r="AC38" i="7" s="1"/>
  <c r="S37" i="7"/>
  <c r="AD38" i="7" l="1"/>
  <c r="X38" i="7"/>
  <c r="R36" i="7"/>
  <c r="U37" i="7"/>
  <c r="Z37" i="7" s="1"/>
  <c r="AA37" i="7" s="1"/>
  <c r="T37" i="7"/>
  <c r="O36" i="7"/>
  <c r="P37" i="7"/>
  <c r="W37" i="7" s="1"/>
  <c r="S36" i="7"/>
  <c r="V37" i="7"/>
  <c r="AB37" i="7" s="1"/>
  <c r="AC37" i="7" s="1"/>
  <c r="AD37" i="7" l="1"/>
  <c r="X37" i="7"/>
  <c r="T36" i="7"/>
  <c r="U36" i="7"/>
  <c r="Z36" i="7" s="1"/>
  <c r="AA36" i="7" s="1"/>
  <c r="R35" i="7"/>
  <c r="S35" i="7"/>
  <c r="V36" i="7"/>
  <c r="AB36" i="7" s="1"/>
  <c r="AC36" i="7" s="1"/>
  <c r="P36" i="7"/>
  <c r="W36" i="7" s="1"/>
  <c r="O35" i="7"/>
  <c r="AD36" i="7" l="1"/>
  <c r="X36" i="7"/>
  <c r="O34" i="7"/>
  <c r="P35" i="7"/>
  <c r="W35" i="7" s="1"/>
  <c r="S34" i="7"/>
  <c r="V35" i="7"/>
  <c r="AB35" i="7" s="1"/>
  <c r="AC35" i="7" s="1"/>
  <c r="T35" i="7"/>
  <c r="R34" i="7"/>
  <c r="U35" i="7"/>
  <c r="Z35" i="7" s="1"/>
  <c r="AA35" i="7" s="1"/>
  <c r="AD35" i="7" l="1"/>
  <c r="R33" i="7"/>
  <c r="T34" i="7"/>
  <c r="U34" i="7"/>
  <c r="Z34" i="7" s="1"/>
  <c r="AA34" i="7" s="1"/>
  <c r="P34" i="7"/>
  <c r="W34" i="7" s="1"/>
  <c r="O33" i="7"/>
  <c r="X35" i="7"/>
  <c r="S33" i="7"/>
  <c r="V34" i="7"/>
  <c r="AB34" i="7" s="1"/>
  <c r="AC34" i="7" s="1"/>
  <c r="AD34" i="7" l="1"/>
  <c r="P33" i="7"/>
  <c r="W33" i="7" s="1"/>
  <c r="O32" i="7"/>
  <c r="S32" i="7"/>
  <c r="V33" i="7"/>
  <c r="AB33" i="7" s="1"/>
  <c r="AC33" i="7" s="1"/>
  <c r="X34" i="7"/>
  <c r="R32" i="7"/>
  <c r="U33" i="7"/>
  <c r="Z33" i="7" s="1"/>
  <c r="AA33" i="7" s="1"/>
  <c r="T33" i="7"/>
  <c r="AD33" i="7" l="1"/>
  <c r="O31" i="7"/>
  <c r="P32" i="7"/>
  <c r="W32" i="7" s="1"/>
  <c r="S31" i="7"/>
  <c r="V32" i="7"/>
  <c r="AB32" i="7" s="1"/>
  <c r="AC32" i="7" s="1"/>
  <c r="X33" i="7"/>
  <c r="R31" i="7"/>
  <c r="T32" i="7"/>
  <c r="U32" i="7"/>
  <c r="Z32" i="7" s="1"/>
  <c r="AA32" i="7" s="1"/>
  <c r="AD32" i="7" l="1"/>
  <c r="S30" i="7"/>
  <c r="V31" i="7"/>
  <c r="AB31" i="7" s="1"/>
  <c r="AC31" i="7" s="1"/>
  <c r="X32" i="7"/>
  <c r="O30" i="7"/>
  <c r="P31" i="7"/>
  <c r="W31" i="7" s="1"/>
  <c r="R30" i="7"/>
  <c r="T31" i="7"/>
  <c r="U31" i="7"/>
  <c r="Z31" i="7" s="1"/>
  <c r="AA31" i="7" s="1"/>
  <c r="AD31" i="7" l="1"/>
  <c r="S29" i="7"/>
  <c r="V30" i="7"/>
  <c r="AB30" i="7" s="1"/>
  <c r="AC30" i="7" s="1"/>
  <c r="X31" i="7"/>
  <c r="T30" i="7"/>
  <c r="R29" i="7"/>
  <c r="U30" i="7"/>
  <c r="Z30" i="7" s="1"/>
  <c r="AA30" i="7" s="1"/>
  <c r="O29" i="7"/>
  <c r="P30" i="7"/>
  <c r="W30" i="7" s="1"/>
  <c r="AD30" i="7" l="1"/>
  <c r="X30" i="7"/>
  <c r="P29" i="7"/>
  <c r="W29" i="7" s="1"/>
  <c r="O28" i="7"/>
  <c r="S28" i="7"/>
  <c r="V29" i="7"/>
  <c r="AB29" i="7" s="1"/>
  <c r="AC29" i="7" s="1"/>
  <c r="R28" i="7"/>
  <c r="T29" i="7"/>
  <c r="U29" i="7"/>
  <c r="Z29" i="7" s="1"/>
  <c r="AA29" i="7" s="1"/>
  <c r="AD29" i="7" l="1"/>
  <c r="O27" i="7"/>
  <c r="P28" i="7"/>
  <c r="W28" i="7" s="1"/>
  <c r="T28" i="7"/>
  <c r="R27" i="7"/>
  <c r="U28" i="7"/>
  <c r="Z28" i="7" s="1"/>
  <c r="AA28" i="7" s="1"/>
  <c r="X29" i="7"/>
  <c r="S27" i="7"/>
  <c r="V28" i="7"/>
  <c r="AB28" i="7" s="1"/>
  <c r="AC28" i="7" s="1"/>
  <c r="AD28" i="7" l="1"/>
  <c r="S26" i="7"/>
  <c r="V27" i="7"/>
  <c r="AB27" i="7" s="1"/>
  <c r="AC27" i="7" s="1"/>
  <c r="T27" i="7"/>
  <c r="U27" i="7"/>
  <c r="Z27" i="7" s="1"/>
  <c r="AA27" i="7" s="1"/>
  <c r="R26" i="7"/>
  <c r="X28" i="7"/>
  <c r="O26" i="7"/>
  <c r="P27" i="7"/>
  <c r="W27" i="7" s="1"/>
  <c r="AD27" i="7" l="1"/>
  <c r="X27" i="7"/>
  <c r="R25" i="7"/>
  <c r="T26" i="7"/>
  <c r="U26" i="7"/>
  <c r="Z26" i="7" s="1"/>
  <c r="AA26" i="7" s="1"/>
  <c r="S25" i="7"/>
  <c r="V26" i="7"/>
  <c r="AB26" i="7" s="1"/>
  <c r="AC26" i="7" s="1"/>
  <c r="O25" i="7"/>
  <c r="P26" i="7"/>
  <c r="W26" i="7" s="1"/>
  <c r="AD26" i="7" l="1"/>
  <c r="R24" i="7"/>
  <c r="U25" i="7"/>
  <c r="Z25" i="7" s="1"/>
  <c r="AA25" i="7" s="1"/>
  <c r="T25" i="7"/>
  <c r="X26" i="7"/>
  <c r="V25" i="7"/>
  <c r="AB25" i="7" s="1"/>
  <c r="AC25" i="7" s="1"/>
  <c r="S24" i="7"/>
  <c r="O24" i="7"/>
  <c r="P25" i="7"/>
  <c r="W25" i="7" s="1"/>
  <c r="AD25" i="7" l="1"/>
  <c r="O23" i="7"/>
  <c r="P24" i="7"/>
  <c r="W24" i="7" s="1"/>
  <c r="S23" i="7"/>
  <c r="V24" i="7"/>
  <c r="AB24" i="7" s="1"/>
  <c r="AC24" i="7" s="1"/>
  <c r="X25" i="7"/>
  <c r="T24" i="7"/>
  <c r="R23" i="7"/>
  <c r="U24" i="7"/>
  <c r="Z24" i="7" s="1"/>
  <c r="AA24" i="7" s="1"/>
  <c r="AD24" i="7" l="1"/>
  <c r="V23" i="7"/>
  <c r="AB23" i="7" s="1"/>
  <c r="AC23" i="7" s="1"/>
  <c r="S22" i="7"/>
  <c r="T23" i="7"/>
  <c r="R22" i="7"/>
  <c r="U23" i="7"/>
  <c r="Z23" i="7" s="1"/>
  <c r="AA23" i="7" s="1"/>
  <c r="O22" i="7"/>
  <c r="P23" i="7"/>
  <c r="W23" i="7" s="1"/>
  <c r="X24" i="7"/>
  <c r="AD23" i="7" l="1"/>
  <c r="S21" i="7"/>
  <c r="V22" i="7"/>
  <c r="AB22" i="7" s="1"/>
  <c r="AC22" i="7" s="1"/>
  <c r="X23" i="7"/>
  <c r="T22" i="7"/>
  <c r="U22" i="7"/>
  <c r="Z22" i="7" s="1"/>
  <c r="AA22" i="7" s="1"/>
  <c r="R21" i="7"/>
  <c r="O21" i="7"/>
  <c r="P22" i="7"/>
  <c r="W22" i="7" s="1"/>
  <c r="AD22" i="7" l="1"/>
  <c r="V21" i="7"/>
  <c r="AB21" i="7" s="1"/>
  <c r="AC21" i="7" s="1"/>
  <c r="S20" i="7"/>
  <c r="X22" i="7"/>
  <c r="O20" i="7"/>
  <c r="P21" i="7"/>
  <c r="W21" i="7" s="1"/>
  <c r="T21" i="7"/>
  <c r="R20" i="7"/>
  <c r="U21" i="7"/>
  <c r="Z21" i="7" s="1"/>
  <c r="AA21" i="7" s="1"/>
  <c r="AD21" i="7" l="1"/>
  <c r="X21" i="7"/>
  <c r="S19" i="7"/>
  <c r="V20" i="7"/>
  <c r="AB20" i="7" s="1"/>
  <c r="AC20" i="7" s="1"/>
  <c r="T20" i="7"/>
  <c r="R19" i="7"/>
  <c r="U20" i="7"/>
  <c r="Z20" i="7" s="1"/>
  <c r="AA20" i="7" s="1"/>
  <c r="P20" i="7"/>
  <c r="W20" i="7" s="1"/>
  <c r="O19" i="7"/>
  <c r="AD20" i="7" l="1"/>
  <c r="P19" i="7"/>
  <c r="W19" i="7" s="1"/>
  <c r="O18" i="7"/>
  <c r="X20" i="7"/>
  <c r="T19" i="7"/>
  <c r="U19" i="7"/>
  <c r="Z19" i="7" s="1"/>
  <c r="AA19" i="7" s="1"/>
  <c r="R18" i="7"/>
  <c r="S18" i="7"/>
  <c r="V19" i="7"/>
  <c r="AB19" i="7" s="1"/>
  <c r="AC19" i="7" s="1"/>
  <c r="AD19" i="7" l="1"/>
  <c r="X19" i="7"/>
  <c r="S17" i="7"/>
  <c r="V18" i="7"/>
  <c r="AB18" i="7" s="1"/>
  <c r="AC18" i="7" s="1"/>
  <c r="O17" i="7"/>
  <c r="P18" i="7"/>
  <c r="W18" i="7" s="1"/>
  <c r="T18" i="7"/>
  <c r="R17" i="7"/>
  <c r="U18" i="7"/>
  <c r="Z18" i="7" s="1"/>
  <c r="AA18" i="7" s="1"/>
  <c r="AD18" i="7" l="1"/>
  <c r="S16" i="7"/>
  <c r="V17" i="7"/>
  <c r="AB17" i="7" s="1"/>
  <c r="AC17" i="7" s="1"/>
  <c r="R16" i="7"/>
  <c r="U17" i="7"/>
  <c r="Z17" i="7" s="1"/>
  <c r="AA17" i="7" s="1"/>
  <c r="T17" i="7"/>
  <c r="X18" i="7"/>
  <c r="O16" i="7"/>
  <c r="P17" i="7"/>
  <c r="W17" i="7" s="1"/>
  <c r="AD17" i="7" l="1"/>
  <c r="V16" i="7"/>
  <c r="AB16" i="7" s="1"/>
  <c r="AC16" i="7" s="1"/>
  <c r="S15" i="7"/>
  <c r="X17" i="7"/>
  <c r="T16" i="7"/>
  <c r="U16" i="7"/>
  <c r="Z16" i="7" s="1"/>
  <c r="AA16" i="7" s="1"/>
  <c r="R15" i="7"/>
  <c r="O15" i="7"/>
  <c r="P16" i="7"/>
  <c r="W16" i="7" s="1"/>
  <c r="AD16" i="7" l="1"/>
  <c r="S14" i="7"/>
  <c r="V15" i="7"/>
  <c r="AB15" i="7" s="1"/>
  <c r="AC15" i="7" s="1"/>
  <c r="X16" i="7"/>
  <c r="P15" i="7"/>
  <c r="W15" i="7" s="1"/>
  <c r="O14" i="7"/>
  <c r="T15" i="7"/>
  <c r="R14" i="7"/>
  <c r="U15" i="7"/>
  <c r="Z15" i="7" s="1"/>
  <c r="AA15" i="7" s="1"/>
  <c r="AD15" i="7" l="1"/>
  <c r="S13" i="7"/>
  <c r="V13" i="7" s="1"/>
  <c r="AB13" i="7" s="1"/>
  <c r="V14" i="7"/>
  <c r="AB14" i="7" s="1"/>
  <c r="AC14" i="7" s="1"/>
  <c r="AC13" i="7" s="1"/>
  <c r="T14" i="7"/>
  <c r="R13" i="7"/>
  <c r="U14" i="7"/>
  <c r="Z14" i="7" s="1"/>
  <c r="AA14" i="7" s="1"/>
  <c r="P14" i="7"/>
  <c r="W14" i="7" s="1"/>
  <c r="O13" i="7"/>
  <c r="X15" i="7"/>
  <c r="AD14" i="7" l="1"/>
  <c r="U13" i="7"/>
  <c r="Z13" i="7" s="1"/>
  <c r="AA13" i="7" s="1"/>
  <c r="AD13" i="7" s="1"/>
  <c r="T13" i="7"/>
  <c r="P13" i="7"/>
  <c r="W13" i="7" s="1"/>
  <c r="F10" i="7"/>
  <c r="X14" i="7"/>
  <c r="Y14" i="7"/>
  <c r="F11" i="7" l="1"/>
  <c r="F13" i="7"/>
  <c r="C18" i="7"/>
  <c r="Y973" i="7"/>
  <c r="Y972" i="7"/>
  <c r="Y971" i="7"/>
  <c r="Y970" i="7"/>
  <c r="Y969" i="7"/>
  <c r="Y968" i="7"/>
  <c r="Y967" i="7"/>
  <c r="Y966" i="7"/>
  <c r="Y965" i="7"/>
  <c r="Y964" i="7"/>
  <c r="Y963" i="7"/>
  <c r="Y962" i="7"/>
  <c r="Y961" i="7"/>
  <c r="Y960" i="7"/>
  <c r="Y959" i="7"/>
  <c r="Y958" i="7"/>
  <c r="Y957" i="7"/>
  <c r="Y956" i="7"/>
  <c r="Y955" i="7"/>
  <c r="Y954" i="7"/>
  <c r="Y953" i="7"/>
  <c r="Y952" i="7"/>
  <c r="Y951" i="7"/>
  <c r="Y950" i="7"/>
  <c r="Y949" i="7"/>
  <c r="Y948" i="7"/>
  <c r="Y947" i="7"/>
  <c r="Y946" i="7"/>
  <c r="Y945" i="7"/>
  <c r="Y944" i="7"/>
  <c r="Y943" i="7"/>
  <c r="Y942" i="7"/>
  <c r="Y941" i="7"/>
  <c r="Y940" i="7"/>
  <c r="Y939" i="7"/>
  <c r="Y938" i="7"/>
  <c r="Y937" i="7"/>
  <c r="Y936" i="7"/>
  <c r="Y935" i="7"/>
  <c r="Y934" i="7"/>
  <c r="Y933" i="7"/>
  <c r="Y932" i="7"/>
  <c r="Y931" i="7"/>
  <c r="Y930" i="7"/>
  <c r="Y929" i="7"/>
  <c r="Y928" i="7"/>
  <c r="Y927" i="7"/>
  <c r="Y926" i="7"/>
  <c r="Y925" i="7"/>
  <c r="Y924" i="7"/>
  <c r="Y923" i="7"/>
  <c r="Y922" i="7"/>
  <c r="Y921" i="7"/>
  <c r="Y920" i="7"/>
  <c r="Y919" i="7"/>
  <c r="Y918" i="7"/>
  <c r="Y917" i="7"/>
  <c r="Y916" i="7"/>
  <c r="Y915" i="7"/>
  <c r="Y914" i="7"/>
  <c r="Y913" i="7"/>
  <c r="Y912" i="7"/>
  <c r="Y911" i="7"/>
  <c r="Y910" i="7"/>
  <c r="Y909" i="7"/>
  <c r="Y908" i="7"/>
  <c r="Y907" i="7"/>
  <c r="Y906" i="7"/>
  <c r="Y905" i="7"/>
  <c r="Y904" i="7"/>
  <c r="Y903" i="7"/>
  <c r="Y902" i="7"/>
  <c r="Y901" i="7"/>
  <c r="Y900" i="7"/>
  <c r="Y899" i="7"/>
  <c r="Y898" i="7"/>
  <c r="Y897" i="7"/>
  <c r="Y896" i="7"/>
  <c r="Y895" i="7"/>
  <c r="Y894" i="7"/>
  <c r="Y893" i="7"/>
  <c r="Y892" i="7"/>
  <c r="Y891" i="7"/>
  <c r="Y890" i="7"/>
  <c r="Y889" i="7"/>
  <c r="Y888" i="7"/>
  <c r="Y887" i="7"/>
  <c r="Y886" i="7"/>
  <c r="Y885" i="7"/>
  <c r="Y884" i="7"/>
  <c r="Y883" i="7"/>
  <c r="Y882" i="7"/>
  <c r="Y881" i="7"/>
  <c r="Y880" i="7"/>
  <c r="Y879" i="7"/>
  <c r="Y878" i="7"/>
  <c r="Y877" i="7"/>
  <c r="Y876" i="7"/>
  <c r="Y875" i="7"/>
  <c r="Y874" i="7"/>
  <c r="Y873" i="7"/>
  <c r="Y872" i="7"/>
  <c r="Y871" i="7"/>
  <c r="Y870" i="7"/>
  <c r="Y869" i="7"/>
  <c r="Y868" i="7"/>
  <c r="Y867" i="7"/>
  <c r="Y866" i="7"/>
  <c r="Y865" i="7"/>
  <c r="Y864" i="7"/>
  <c r="Y863" i="7"/>
  <c r="Y862" i="7"/>
  <c r="Y861" i="7"/>
  <c r="Y860" i="7"/>
  <c r="Y859" i="7"/>
  <c r="Y858" i="7"/>
  <c r="Y857" i="7"/>
  <c r="Y856" i="7"/>
  <c r="Y855" i="7"/>
  <c r="Y854" i="7"/>
  <c r="Y853" i="7"/>
  <c r="Y852" i="7"/>
  <c r="Y851" i="7"/>
  <c r="Y850" i="7"/>
  <c r="Y849" i="7"/>
  <c r="Y848" i="7"/>
  <c r="Y847" i="7"/>
  <c r="Y846" i="7"/>
  <c r="Y845" i="7"/>
  <c r="Y844" i="7"/>
  <c r="Y843" i="7"/>
  <c r="Y842" i="7"/>
  <c r="Y841" i="7"/>
  <c r="Y840" i="7"/>
  <c r="Y839" i="7"/>
  <c r="Y838" i="7"/>
  <c r="Y837" i="7"/>
  <c r="Y836" i="7"/>
  <c r="Y835" i="7"/>
  <c r="Y834" i="7"/>
  <c r="Y833" i="7"/>
  <c r="Y832" i="7"/>
  <c r="Y831" i="7"/>
  <c r="Y830" i="7"/>
  <c r="Y829" i="7"/>
  <c r="Y828" i="7"/>
  <c r="Y827" i="7"/>
  <c r="Y826" i="7"/>
  <c r="Y825" i="7"/>
  <c r="Y824" i="7"/>
  <c r="Y823" i="7"/>
  <c r="Y822" i="7"/>
  <c r="Y821" i="7"/>
  <c r="Y820" i="7"/>
  <c r="Y819" i="7"/>
  <c r="Y818" i="7"/>
  <c r="Y817" i="7"/>
  <c r="Y816" i="7"/>
  <c r="Y815" i="7"/>
  <c r="Y814" i="7"/>
  <c r="Y813" i="7"/>
  <c r="Y812" i="7"/>
  <c r="Y811" i="7"/>
  <c r="Y810" i="7"/>
  <c r="Y809" i="7"/>
  <c r="Y808" i="7"/>
  <c r="Y807" i="7"/>
  <c r="Y806" i="7"/>
  <c r="Y805" i="7"/>
  <c r="Y804" i="7"/>
  <c r="Y803" i="7"/>
  <c r="Y802" i="7"/>
  <c r="Y801" i="7"/>
  <c r="Y800" i="7"/>
  <c r="Y799" i="7"/>
  <c r="Y798" i="7"/>
  <c r="Y797" i="7"/>
  <c r="Y796" i="7"/>
  <c r="Y795" i="7"/>
  <c r="Y794" i="7"/>
  <c r="Y793" i="7"/>
  <c r="Y792" i="7"/>
  <c r="Y791" i="7"/>
  <c r="Y790" i="7"/>
  <c r="Y789" i="7"/>
  <c r="Y788" i="7"/>
  <c r="Y787" i="7"/>
  <c r="Y786" i="7"/>
  <c r="Y785" i="7"/>
  <c r="Y784" i="7"/>
  <c r="Y783" i="7"/>
  <c r="Y782" i="7"/>
  <c r="Y781" i="7"/>
  <c r="Y780" i="7"/>
  <c r="Y779" i="7"/>
  <c r="Y778" i="7"/>
  <c r="Y777" i="7"/>
  <c r="Y776" i="7"/>
  <c r="Y775" i="7"/>
  <c r="Y774" i="7"/>
  <c r="Y773" i="7"/>
  <c r="Y772" i="7"/>
  <c r="Y771" i="7"/>
  <c r="Y770" i="7"/>
  <c r="Y769" i="7"/>
  <c r="Y768" i="7"/>
  <c r="Y767" i="7"/>
  <c r="Y766" i="7"/>
  <c r="Y765" i="7"/>
  <c r="Y764" i="7"/>
  <c r="Y763" i="7"/>
  <c r="Y762" i="7"/>
  <c r="Y761" i="7"/>
  <c r="Y760" i="7"/>
  <c r="Y759" i="7"/>
  <c r="Y758" i="7"/>
  <c r="Y757" i="7"/>
  <c r="Y756" i="7"/>
  <c r="Y755" i="7"/>
  <c r="Y754" i="7"/>
  <c r="Y753" i="7"/>
  <c r="Y752" i="7"/>
  <c r="Y751" i="7"/>
  <c r="Y750" i="7"/>
  <c r="Y749" i="7"/>
  <c r="Y748" i="7"/>
  <c r="Y747" i="7"/>
  <c r="Y746" i="7"/>
  <c r="Y745" i="7"/>
  <c r="Y744" i="7"/>
  <c r="Y743" i="7"/>
  <c r="Y742" i="7"/>
  <c r="Y741" i="7"/>
  <c r="Y740" i="7"/>
  <c r="Y739" i="7"/>
  <c r="Y738" i="7"/>
  <c r="Y737" i="7"/>
  <c r="Y736" i="7"/>
  <c r="Y735" i="7"/>
  <c r="Y734" i="7"/>
  <c r="Y733" i="7"/>
  <c r="Y732" i="7"/>
  <c r="Y731" i="7"/>
  <c r="Y730" i="7"/>
  <c r="Y729" i="7"/>
  <c r="Y728" i="7"/>
  <c r="Y727" i="7"/>
  <c r="Y726" i="7"/>
  <c r="Y725" i="7"/>
  <c r="Y724" i="7"/>
  <c r="Y723" i="7"/>
  <c r="Y722" i="7"/>
  <c r="Y721" i="7"/>
  <c r="Y720" i="7"/>
  <c r="Y719" i="7"/>
  <c r="Y718" i="7"/>
  <c r="Y717" i="7"/>
  <c r="Y716" i="7"/>
  <c r="Y715" i="7"/>
  <c r="Y714" i="7"/>
  <c r="Y713" i="7"/>
  <c r="Y712" i="7"/>
  <c r="Y711" i="7"/>
  <c r="Y710" i="7"/>
  <c r="Y709" i="7"/>
  <c r="Y708" i="7"/>
  <c r="Y707" i="7"/>
  <c r="Y706" i="7"/>
  <c r="Y705" i="7"/>
  <c r="Y704" i="7"/>
  <c r="Y703" i="7"/>
  <c r="Y702" i="7"/>
  <c r="Y701" i="7"/>
  <c r="Y700" i="7"/>
  <c r="Y699" i="7"/>
  <c r="Y698" i="7"/>
  <c r="Y697" i="7"/>
  <c r="Y696" i="7"/>
  <c r="Y695" i="7"/>
  <c r="Y694" i="7"/>
  <c r="Y693" i="7"/>
  <c r="Y692" i="7"/>
  <c r="Y691" i="7"/>
  <c r="Y690" i="7"/>
  <c r="Y689" i="7"/>
  <c r="Y688" i="7"/>
  <c r="Y687" i="7"/>
  <c r="Y686" i="7"/>
  <c r="Y685" i="7"/>
  <c r="Y684" i="7"/>
  <c r="Y683" i="7"/>
  <c r="Y682" i="7"/>
  <c r="Y681" i="7"/>
  <c r="Y680" i="7"/>
  <c r="Y679" i="7"/>
  <c r="Y678" i="7"/>
  <c r="Y677" i="7"/>
  <c r="Y676" i="7"/>
  <c r="Y675" i="7"/>
  <c r="Y674" i="7"/>
  <c r="Y673" i="7"/>
  <c r="Y672" i="7"/>
  <c r="Y671" i="7"/>
  <c r="Y670" i="7"/>
  <c r="Y669" i="7"/>
  <c r="Y668" i="7"/>
  <c r="Y667" i="7"/>
  <c r="Y666" i="7"/>
  <c r="Y665" i="7"/>
  <c r="Y664" i="7"/>
  <c r="Y663" i="7"/>
  <c r="Y662" i="7"/>
  <c r="Y661" i="7"/>
  <c r="Y660" i="7"/>
  <c r="Y659" i="7"/>
  <c r="Y658" i="7"/>
  <c r="Y657" i="7"/>
  <c r="Y656" i="7"/>
  <c r="Y655" i="7"/>
  <c r="Y654" i="7"/>
  <c r="Y653" i="7"/>
  <c r="Y652" i="7"/>
  <c r="Y651" i="7"/>
  <c r="Y650" i="7"/>
  <c r="Y649" i="7"/>
  <c r="Y648" i="7"/>
  <c r="Y647" i="7"/>
  <c r="Y646" i="7"/>
  <c r="Y645" i="7"/>
  <c r="Y644" i="7"/>
  <c r="Y643" i="7"/>
  <c r="Y642" i="7"/>
  <c r="Y641" i="7"/>
  <c r="Y640" i="7"/>
  <c r="Y639" i="7"/>
  <c r="Y638" i="7"/>
  <c r="Y637" i="7"/>
  <c r="Y636" i="7"/>
  <c r="Y635" i="7"/>
  <c r="Y634" i="7"/>
  <c r="Y633" i="7"/>
  <c r="Y632" i="7"/>
  <c r="Y631" i="7"/>
  <c r="Y630" i="7"/>
  <c r="Y629" i="7"/>
  <c r="Y628" i="7"/>
  <c r="Y627" i="7"/>
  <c r="Y626" i="7"/>
  <c r="Y625" i="7"/>
  <c r="Y624" i="7"/>
  <c r="Y623" i="7"/>
  <c r="Y622" i="7"/>
  <c r="Y621" i="7"/>
  <c r="Y620" i="7"/>
  <c r="Y619" i="7"/>
  <c r="Y618" i="7"/>
  <c r="Y617" i="7"/>
  <c r="Y616" i="7"/>
  <c r="Y615" i="7"/>
  <c r="Y614" i="7"/>
  <c r="Y613" i="7"/>
  <c r="Y612" i="7"/>
  <c r="Y611" i="7"/>
  <c r="Y610" i="7"/>
  <c r="Y609" i="7"/>
  <c r="Y608" i="7"/>
  <c r="Y607" i="7"/>
  <c r="Y606" i="7"/>
  <c r="Y605" i="7"/>
  <c r="Y604" i="7"/>
  <c r="Y603" i="7"/>
  <c r="Y602" i="7"/>
  <c r="Y601" i="7"/>
  <c r="Y600" i="7"/>
  <c r="Y599" i="7"/>
  <c r="Y598" i="7"/>
  <c r="Y597" i="7"/>
  <c r="Y596" i="7"/>
  <c r="Y595" i="7"/>
  <c r="Y594" i="7"/>
  <c r="Y593" i="7"/>
  <c r="Y592" i="7"/>
  <c r="Y591" i="7"/>
  <c r="Y590" i="7"/>
  <c r="Y589" i="7"/>
  <c r="Y588" i="7"/>
  <c r="Y587" i="7"/>
  <c r="Y586" i="7"/>
  <c r="Y585" i="7"/>
  <c r="Y584" i="7"/>
  <c r="Y583" i="7"/>
  <c r="Y582" i="7"/>
  <c r="Y581" i="7"/>
  <c r="Y580" i="7"/>
  <c r="Y579" i="7"/>
  <c r="Y578" i="7"/>
  <c r="Y577" i="7"/>
  <c r="Y576" i="7"/>
  <c r="Y575" i="7"/>
  <c r="Y574" i="7"/>
  <c r="Y573" i="7"/>
  <c r="Y572" i="7"/>
  <c r="Y571" i="7"/>
  <c r="Y570" i="7"/>
  <c r="Y569" i="7"/>
  <c r="Y568" i="7"/>
  <c r="Y567" i="7"/>
  <c r="Y566" i="7"/>
  <c r="Y565" i="7"/>
  <c r="Y564" i="7"/>
  <c r="Y563" i="7"/>
  <c r="Y562" i="7"/>
  <c r="Y561" i="7"/>
  <c r="Y560" i="7"/>
  <c r="Y559" i="7"/>
  <c r="Y558" i="7"/>
  <c r="Y557" i="7"/>
  <c r="Y556" i="7"/>
  <c r="Y555" i="7"/>
  <c r="Y554" i="7"/>
  <c r="Y553" i="7"/>
  <c r="Y552" i="7"/>
  <c r="Y551" i="7"/>
  <c r="Y550" i="7"/>
  <c r="Y549" i="7"/>
  <c r="Y548" i="7"/>
  <c r="Y547" i="7"/>
  <c r="Y546" i="7"/>
  <c r="Y545" i="7"/>
  <c r="Y544" i="7"/>
  <c r="Y543" i="7"/>
  <c r="Y542" i="7"/>
  <c r="Y541" i="7"/>
  <c r="Y540" i="7"/>
  <c r="Y539" i="7"/>
  <c r="Y538" i="7"/>
  <c r="Y537" i="7"/>
  <c r="Y536" i="7"/>
  <c r="Y535" i="7"/>
  <c r="Y534" i="7"/>
  <c r="Y533" i="7"/>
  <c r="Y532" i="7"/>
  <c r="Y531" i="7"/>
  <c r="Y530" i="7"/>
  <c r="Y529" i="7"/>
  <c r="Y528" i="7"/>
  <c r="Y527" i="7"/>
  <c r="Y526" i="7"/>
  <c r="Y525" i="7"/>
  <c r="Y524" i="7"/>
  <c r="Y523" i="7"/>
  <c r="Y522" i="7"/>
  <c r="Y521" i="7"/>
  <c r="Y520" i="7"/>
  <c r="Y519" i="7"/>
  <c r="Y518" i="7"/>
  <c r="Y517" i="7"/>
  <c r="Y516" i="7"/>
  <c r="Y515" i="7"/>
  <c r="Y514" i="7"/>
  <c r="Y513" i="7"/>
  <c r="Y512" i="7"/>
  <c r="Y511" i="7"/>
  <c r="Y510" i="7"/>
  <c r="Y509" i="7"/>
  <c r="Y508" i="7"/>
  <c r="Y507" i="7"/>
  <c r="Y506" i="7"/>
  <c r="Y505" i="7"/>
  <c r="Y504" i="7"/>
  <c r="Y503" i="7"/>
  <c r="Y502" i="7"/>
  <c r="Y501" i="7"/>
  <c r="Y500" i="7"/>
  <c r="Y499" i="7"/>
  <c r="Y498" i="7"/>
  <c r="Y497" i="7"/>
  <c r="Y496" i="7"/>
  <c r="Y495" i="7"/>
  <c r="Y494" i="7"/>
  <c r="Y493" i="7"/>
  <c r="Y492" i="7"/>
  <c r="Y491" i="7"/>
  <c r="Y490" i="7"/>
  <c r="Y489" i="7"/>
  <c r="Y488" i="7"/>
  <c r="Y487" i="7"/>
  <c r="Y486" i="7"/>
  <c r="Y485" i="7"/>
  <c r="Y484" i="7"/>
  <c r="Y483" i="7"/>
  <c r="Y482" i="7"/>
  <c r="Y481" i="7"/>
  <c r="Y480" i="7"/>
  <c r="Y479" i="7"/>
  <c r="Y478" i="7"/>
  <c r="Y477" i="7"/>
  <c r="Y476" i="7"/>
  <c r="Y475" i="7"/>
  <c r="Y474" i="7"/>
  <c r="Y473" i="7"/>
  <c r="Y472" i="7"/>
  <c r="Y471" i="7"/>
  <c r="Y470" i="7"/>
  <c r="Y469" i="7"/>
  <c r="Y468" i="7"/>
  <c r="Y467" i="7"/>
  <c r="Y466" i="7"/>
  <c r="Y465" i="7"/>
  <c r="Y464" i="7"/>
  <c r="Y463" i="7"/>
  <c r="Y462" i="7"/>
  <c r="Y461" i="7"/>
  <c r="Y460" i="7"/>
  <c r="Y459" i="7"/>
  <c r="Y458" i="7"/>
  <c r="Y457" i="7"/>
  <c r="Y456" i="7"/>
  <c r="Y455" i="7"/>
  <c r="Y454" i="7"/>
  <c r="Y453" i="7"/>
  <c r="Y452" i="7"/>
  <c r="Y451" i="7"/>
  <c r="Y450" i="7"/>
  <c r="Y449" i="7"/>
  <c r="Y448" i="7"/>
  <c r="Y447" i="7"/>
  <c r="Y446" i="7"/>
  <c r="Y445" i="7"/>
  <c r="Y444" i="7"/>
  <c r="Y443" i="7"/>
  <c r="Y442" i="7"/>
  <c r="Y441" i="7"/>
  <c r="Y440" i="7"/>
  <c r="Y439" i="7"/>
  <c r="Y438" i="7"/>
  <c r="Y437" i="7"/>
  <c r="Y436" i="7"/>
  <c r="Y435" i="7"/>
  <c r="Y434" i="7"/>
  <c r="Y433" i="7"/>
  <c r="Y432" i="7"/>
  <c r="Y431" i="7"/>
  <c r="Y430" i="7"/>
  <c r="Y429" i="7"/>
  <c r="Y428" i="7"/>
  <c r="Y427" i="7"/>
  <c r="Y426" i="7"/>
  <c r="Y425" i="7"/>
  <c r="Y424" i="7"/>
  <c r="Y423" i="7"/>
  <c r="Y422" i="7"/>
  <c r="Y421" i="7"/>
  <c r="Y420" i="7"/>
  <c r="Y419" i="7"/>
  <c r="Y418" i="7"/>
  <c r="Y417" i="7"/>
  <c r="Y416" i="7"/>
  <c r="Y415" i="7"/>
  <c r="Y414" i="7"/>
  <c r="Y413" i="7"/>
  <c r="Y412" i="7"/>
  <c r="Y411" i="7"/>
  <c r="Y410" i="7"/>
  <c r="Y409" i="7"/>
  <c r="Y408" i="7"/>
  <c r="Y407" i="7"/>
  <c r="Y406" i="7"/>
  <c r="Y405" i="7"/>
  <c r="Y404" i="7"/>
  <c r="Y403" i="7"/>
  <c r="Y402" i="7"/>
  <c r="Y401" i="7"/>
  <c r="Y400" i="7"/>
  <c r="Y399" i="7"/>
  <c r="Y398" i="7"/>
  <c r="Y397" i="7"/>
  <c r="Y396" i="7"/>
  <c r="Y395" i="7"/>
  <c r="Y394" i="7"/>
  <c r="Y393" i="7"/>
  <c r="Y392" i="7"/>
  <c r="Y391" i="7"/>
  <c r="Y390" i="7"/>
  <c r="Y389" i="7"/>
  <c r="Y388" i="7"/>
  <c r="Y387" i="7"/>
  <c r="Y386" i="7"/>
  <c r="Y385" i="7"/>
  <c r="Y384" i="7"/>
  <c r="Y383" i="7"/>
  <c r="Y382" i="7"/>
  <c r="Y381" i="7"/>
  <c r="Y380" i="7"/>
  <c r="Y379" i="7"/>
  <c r="Y378" i="7"/>
  <c r="Y377" i="7"/>
  <c r="Y376" i="7"/>
  <c r="Y375" i="7"/>
  <c r="Y374" i="7"/>
  <c r="Y373" i="7"/>
  <c r="Y372" i="7"/>
  <c r="Y371" i="7"/>
  <c r="Y370" i="7"/>
  <c r="Y369" i="7"/>
  <c r="Y368" i="7"/>
  <c r="Y367" i="7"/>
  <c r="Y366" i="7"/>
  <c r="Y365" i="7"/>
  <c r="Y364" i="7"/>
  <c r="Y363" i="7"/>
  <c r="Y362" i="7"/>
  <c r="Y361" i="7"/>
  <c r="Y360" i="7"/>
  <c r="Y359" i="7"/>
  <c r="Y358" i="7"/>
  <c r="Y357" i="7"/>
  <c r="Y356" i="7"/>
  <c r="Y355" i="7"/>
  <c r="Y354" i="7"/>
  <c r="Y353" i="7"/>
  <c r="Y352" i="7"/>
  <c r="Y351" i="7"/>
  <c r="Y350" i="7"/>
  <c r="Y349" i="7"/>
  <c r="Y348" i="7"/>
  <c r="Y347" i="7"/>
  <c r="Y346" i="7"/>
  <c r="Y345" i="7"/>
  <c r="Y344" i="7"/>
  <c r="Y343" i="7"/>
  <c r="Y342" i="7"/>
  <c r="Y341" i="7"/>
  <c r="Y340" i="7"/>
  <c r="Y339" i="7"/>
  <c r="Y338" i="7"/>
  <c r="Y337" i="7"/>
  <c r="Y336" i="7"/>
  <c r="Y335" i="7"/>
  <c r="Y334" i="7"/>
  <c r="Y333" i="7"/>
  <c r="Y332" i="7"/>
  <c r="Y331" i="7"/>
  <c r="Y330" i="7"/>
  <c r="Y329" i="7"/>
  <c r="Y328" i="7"/>
  <c r="Y327" i="7"/>
  <c r="Y326" i="7"/>
  <c r="Y325" i="7"/>
  <c r="Y324" i="7"/>
  <c r="Y323" i="7"/>
  <c r="Y322" i="7"/>
  <c r="Y321" i="7"/>
  <c r="Y320" i="7"/>
  <c r="Y319" i="7"/>
  <c r="Y318" i="7"/>
  <c r="Y317" i="7"/>
  <c r="Y316" i="7"/>
  <c r="Y315" i="7"/>
  <c r="Y314" i="7"/>
  <c r="Y313" i="7"/>
  <c r="Y312" i="7"/>
  <c r="Y311" i="7"/>
  <c r="Y310" i="7"/>
  <c r="Y309" i="7"/>
  <c r="Y308" i="7"/>
  <c r="Y307" i="7"/>
  <c r="Y306" i="7"/>
  <c r="Y305" i="7"/>
  <c r="Y304" i="7"/>
  <c r="Y303" i="7"/>
  <c r="Y302" i="7"/>
  <c r="Y301" i="7"/>
  <c r="Y300" i="7"/>
  <c r="Y299" i="7"/>
  <c r="Y298" i="7"/>
  <c r="Y297" i="7"/>
  <c r="Y296" i="7"/>
  <c r="Y295" i="7"/>
  <c r="Y294" i="7"/>
  <c r="Y293" i="7"/>
  <c r="Y292" i="7"/>
  <c r="Y291" i="7"/>
  <c r="Y290" i="7"/>
  <c r="Y289" i="7"/>
  <c r="Y288" i="7"/>
  <c r="Y287" i="7"/>
  <c r="Y286" i="7"/>
  <c r="Y285" i="7"/>
  <c r="Y284" i="7"/>
  <c r="Y283" i="7"/>
  <c r="Y282" i="7"/>
  <c r="Y281" i="7"/>
  <c r="Y280" i="7"/>
  <c r="Y279" i="7"/>
  <c r="Y278" i="7"/>
  <c r="Y277" i="7"/>
  <c r="Y276" i="7"/>
  <c r="Y275" i="7"/>
  <c r="Y274" i="7"/>
  <c r="Y273" i="7"/>
  <c r="Y272" i="7"/>
  <c r="Y271" i="7"/>
  <c r="Y270" i="7"/>
  <c r="Y269" i="7"/>
  <c r="Y268" i="7"/>
  <c r="Y267" i="7"/>
  <c r="Y266" i="7"/>
  <c r="Y265" i="7"/>
  <c r="Y264" i="7"/>
  <c r="Y263" i="7"/>
  <c r="Y262" i="7"/>
  <c r="Y261" i="7"/>
  <c r="Y260" i="7"/>
  <c r="Y259" i="7"/>
  <c r="Y258" i="7"/>
  <c r="Y257" i="7"/>
  <c r="Y256" i="7"/>
  <c r="Y255" i="7"/>
  <c r="Y254" i="7"/>
  <c r="Y253" i="7"/>
  <c r="Y252" i="7"/>
  <c r="Y251" i="7"/>
  <c r="Y250" i="7"/>
  <c r="Y249" i="7"/>
  <c r="Y248" i="7"/>
  <c r="Y247" i="7"/>
  <c r="Y246" i="7"/>
  <c r="Y245" i="7"/>
  <c r="Y244" i="7"/>
  <c r="Y243" i="7"/>
  <c r="Y242" i="7"/>
  <c r="Y241" i="7"/>
  <c r="Y240" i="7"/>
  <c r="Y239" i="7"/>
  <c r="Y238" i="7"/>
  <c r="Y237" i="7"/>
  <c r="Y236" i="7"/>
  <c r="Y235" i="7"/>
  <c r="Y234" i="7"/>
  <c r="Y233" i="7"/>
  <c r="Y232" i="7"/>
  <c r="Y231" i="7"/>
  <c r="Y230" i="7"/>
  <c r="Y229" i="7"/>
  <c r="Y228" i="7"/>
  <c r="Y227" i="7"/>
  <c r="Y226" i="7"/>
  <c r="Y225" i="7"/>
  <c r="Y224" i="7"/>
  <c r="Y223" i="7"/>
  <c r="Y222" i="7"/>
  <c r="Y221" i="7"/>
  <c r="Y220" i="7"/>
  <c r="Y219" i="7"/>
  <c r="Y218" i="7"/>
  <c r="Y217" i="7"/>
  <c r="Y216" i="7"/>
  <c r="Y215" i="7"/>
  <c r="Y214" i="7"/>
  <c r="Y213" i="7"/>
  <c r="Y212" i="7"/>
  <c r="Y211" i="7"/>
  <c r="Y210" i="7"/>
  <c r="Y209" i="7"/>
  <c r="Y208" i="7"/>
  <c r="Y207" i="7"/>
  <c r="Y206" i="7"/>
  <c r="Y205" i="7"/>
  <c r="Y204" i="7"/>
  <c r="Y203" i="7"/>
  <c r="Y202" i="7"/>
  <c r="Y201" i="7"/>
  <c r="Y200" i="7"/>
  <c r="Y199" i="7"/>
  <c r="Y198" i="7"/>
  <c r="Y197" i="7"/>
  <c r="Y196" i="7"/>
  <c r="Y195" i="7"/>
  <c r="Y194" i="7"/>
  <c r="Y193" i="7"/>
  <c r="Y192" i="7"/>
  <c r="Y191" i="7"/>
  <c r="Y190" i="7"/>
  <c r="Y189" i="7"/>
  <c r="Y188" i="7"/>
  <c r="Y187" i="7"/>
  <c r="Y186" i="7"/>
  <c r="Y185" i="7"/>
  <c r="Y184" i="7"/>
  <c r="Y183" i="7"/>
  <c r="Y182" i="7"/>
  <c r="Y181" i="7"/>
  <c r="Y180" i="7"/>
  <c r="Y179" i="7"/>
  <c r="Y178" i="7"/>
  <c r="Y177" i="7"/>
  <c r="Y176" i="7"/>
  <c r="Y175" i="7"/>
  <c r="Y174" i="7"/>
  <c r="Y173" i="7"/>
  <c r="Y172" i="7"/>
  <c r="Y171" i="7"/>
  <c r="Y170" i="7"/>
  <c r="Y169" i="7"/>
  <c r="Y168" i="7"/>
  <c r="Y167" i="7"/>
  <c r="Y166" i="7"/>
  <c r="Y165" i="7"/>
  <c r="Y164" i="7"/>
  <c r="Y163" i="7"/>
  <c r="Y162" i="7"/>
  <c r="Y161" i="7"/>
  <c r="Y160" i="7"/>
  <c r="Y159" i="7"/>
  <c r="Y158" i="7"/>
  <c r="Y157" i="7"/>
  <c r="Y156" i="7"/>
  <c r="Y155" i="7"/>
  <c r="Y154" i="7"/>
  <c r="Y153" i="7"/>
  <c r="Y152" i="7"/>
  <c r="Y151" i="7"/>
  <c r="Y150" i="7"/>
  <c r="Y149" i="7"/>
  <c r="Y148" i="7"/>
  <c r="Y147" i="7"/>
  <c r="Y146" i="7"/>
  <c r="Y145" i="7"/>
  <c r="Y144" i="7"/>
  <c r="Y143" i="7"/>
  <c r="Y142" i="7"/>
  <c r="Y141" i="7"/>
  <c r="Y140" i="7"/>
  <c r="Y139" i="7"/>
  <c r="Y138" i="7"/>
  <c r="Y137" i="7"/>
  <c r="Y136" i="7"/>
  <c r="Y135" i="7"/>
  <c r="Y134" i="7"/>
  <c r="Y133" i="7"/>
  <c r="Y132" i="7"/>
  <c r="Y131" i="7"/>
  <c r="Y130" i="7"/>
  <c r="Y129" i="7"/>
  <c r="Y128" i="7"/>
  <c r="Y127" i="7"/>
  <c r="Y126" i="7"/>
  <c r="Y125" i="7"/>
  <c r="Y124" i="7"/>
  <c r="Y123" i="7"/>
  <c r="Y122" i="7"/>
  <c r="Y121" i="7"/>
  <c r="Y120" i="7"/>
  <c r="Y119" i="7"/>
  <c r="Y118" i="7"/>
  <c r="Y117" i="7"/>
  <c r="Y116" i="7"/>
  <c r="Y115" i="7"/>
  <c r="Y114" i="7"/>
  <c r="Y113" i="7"/>
  <c r="Y112" i="7"/>
  <c r="Y111" i="7"/>
  <c r="Y110" i="7"/>
  <c r="Y109" i="7"/>
  <c r="Y108" i="7"/>
  <c r="Y107" i="7"/>
  <c r="Y106" i="7"/>
  <c r="Y105" i="7"/>
  <c r="Y104" i="7"/>
  <c r="Y103" i="7"/>
  <c r="Y102" i="7"/>
  <c r="Y101" i="7"/>
  <c r="Y100" i="7"/>
  <c r="Y99" i="7"/>
  <c r="Y98" i="7"/>
  <c r="Y97" i="7"/>
  <c r="Y96" i="7"/>
  <c r="Y95" i="7"/>
  <c r="Y94" i="7"/>
  <c r="Y93" i="7"/>
  <c r="Y92" i="7"/>
  <c r="Y91" i="7"/>
  <c r="Y90" i="7"/>
  <c r="Y89" i="7"/>
  <c r="Y88" i="7"/>
  <c r="Y87" i="7"/>
  <c r="Y86" i="7"/>
  <c r="Y85" i="7"/>
  <c r="Y84" i="7"/>
  <c r="Y83" i="7"/>
  <c r="Y82" i="7"/>
  <c r="Y81" i="7"/>
  <c r="Y80" i="7"/>
  <c r="Y79" i="7"/>
  <c r="Y78" i="7"/>
  <c r="Y77" i="7"/>
  <c r="Y76" i="7"/>
  <c r="Y75" i="7"/>
  <c r="Y74" i="7"/>
  <c r="Y73" i="7"/>
  <c r="Y72" i="7"/>
  <c r="Y71" i="7"/>
  <c r="Y70" i="7"/>
  <c r="Y69" i="7"/>
  <c r="Y68" i="7"/>
  <c r="Y67" i="7"/>
  <c r="Y66" i="7"/>
  <c r="Y65" i="7"/>
  <c r="Y64" i="7"/>
  <c r="Y63" i="7"/>
  <c r="Y62" i="7"/>
  <c r="Y61" i="7"/>
  <c r="Y60" i="7"/>
  <c r="Y59" i="7"/>
  <c r="Y58" i="7"/>
  <c r="Y57" i="7"/>
  <c r="Y56" i="7"/>
  <c r="Y55" i="7"/>
  <c r="Y54" i="7"/>
  <c r="Y53" i="7"/>
  <c r="Y52" i="7"/>
  <c r="Y51" i="7"/>
  <c r="Y50" i="7"/>
  <c r="Y49" i="7"/>
  <c r="Y48" i="7"/>
  <c r="Y47" i="7"/>
  <c r="Y46" i="7"/>
  <c r="Y45" i="7"/>
  <c r="Y44" i="7"/>
  <c r="Y43" i="7"/>
  <c r="Y42" i="7"/>
  <c r="Y41" i="7"/>
  <c r="Y40" i="7"/>
  <c r="Y39" i="7"/>
  <c r="Y38" i="7"/>
  <c r="Y37" i="7"/>
  <c r="Y36" i="7"/>
  <c r="Y35" i="7"/>
  <c r="Y34" i="7"/>
  <c r="Y33" i="7"/>
  <c r="Y32" i="7"/>
  <c r="Y31" i="7"/>
  <c r="Y30" i="7"/>
  <c r="Y29" i="7"/>
  <c r="Y28" i="7"/>
  <c r="Y27" i="7"/>
  <c r="Y26" i="7"/>
  <c r="Y25" i="7"/>
  <c r="Y24" i="7"/>
  <c r="Y23" i="7"/>
  <c r="Y22" i="7"/>
  <c r="Y21" i="7"/>
  <c r="Y20" i="7"/>
  <c r="Y19" i="7"/>
  <c r="Y18" i="7"/>
  <c r="Y17" i="7"/>
  <c r="Y16" i="7"/>
  <c r="Y15" i="7"/>
  <c r="Y13" i="7"/>
  <c r="X13" i="7"/>
  <c r="AE13" i="7"/>
  <c r="AF945" i="7" l="1"/>
  <c r="AG891" i="7"/>
  <c r="AF970" i="7"/>
  <c r="AH952" i="7"/>
  <c r="AF899" i="7"/>
  <c r="AH850" i="7"/>
  <c r="AH823" i="7"/>
  <c r="AF783" i="7"/>
  <c r="AF834" i="7"/>
  <c r="AH739" i="7"/>
  <c r="AH689" i="7"/>
  <c r="AF777" i="7"/>
  <c r="AH661" i="7"/>
  <c r="AH743" i="7"/>
  <c r="AF570" i="7"/>
  <c r="AH559" i="7"/>
  <c r="AG602" i="7"/>
  <c r="AG427" i="7"/>
  <c r="AG408" i="7"/>
  <c r="AH481" i="7"/>
  <c r="AG545" i="7"/>
  <c r="AH551" i="7"/>
  <c r="AG467" i="7"/>
  <c r="AG256" i="7"/>
  <c r="AF348" i="7"/>
  <c r="AH385" i="7"/>
  <c r="AF425" i="7"/>
  <c r="AH513" i="7"/>
  <c r="AF703" i="7"/>
  <c r="AH254" i="7"/>
  <c r="AH294" i="7"/>
  <c r="AH306" i="7"/>
  <c r="AH246" i="7"/>
  <c r="AH234" i="7"/>
  <c r="AH228" i="7"/>
  <c r="AH100" i="7"/>
  <c r="AG44" i="7"/>
  <c r="AF108" i="7"/>
  <c r="AH41" i="7"/>
  <c r="AG93" i="7"/>
  <c r="AF171" i="7"/>
  <c r="AH46" i="7"/>
  <c r="AF46" i="7"/>
  <c r="AH155" i="7"/>
  <c r="AG953" i="7"/>
  <c r="AH891" i="7"/>
  <c r="AH862" i="7"/>
  <c r="AG914" i="7"/>
  <c r="AF909" i="7"/>
  <c r="AG904" i="7"/>
  <c r="AH804" i="7"/>
  <c r="AG763" i="7"/>
  <c r="AG766" i="7"/>
  <c r="AG769" i="7"/>
  <c r="AG736" i="7"/>
  <c r="AG733" i="7"/>
  <c r="AH706" i="7"/>
  <c r="AG622" i="7"/>
  <c r="AG661" i="7"/>
  <c r="AG760" i="7"/>
  <c r="AG576" i="7"/>
  <c r="AH777" i="7"/>
  <c r="AF457" i="7"/>
  <c r="AH591" i="7"/>
  <c r="AG740" i="7"/>
  <c r="AH598" i="7"/>
  <c r="AG426" i="7"/>
  <c r="AF502" i="7"/>
  <c r="AF511" i="7"/>
  <c r="AF284" i="7"/>
  <c r="AH327" i="7"/>
  <c r="AH382" i="7"/>
  <c r="AG473" i="7"/>
  <c r="AG508" i="7"/>
  <c r="AG258" i="7"/>
  <c r="AH251" i="7"/>
  <c r="AG242" i="7"/>
  <c r="AH248" i="7"/>
  <c r="AF215" i="7"/>
  <c r="AH369" i="7"/>
  <c r="AH334" i="7"/>
  <c r="AF411" i="7"/>
  <c r="AG115" i="7"/>
  <c r="AG27" i="7"/>
  <c r="AF107" i="7"/>
  <c r="AH622" i="7"/>
  <c r="AF77" i="7"/>
  <c r="AG14" i="7"/>
  <c r="AF86" i="7"/>
  <c r="AG924" i="7"/>
  <c r="AG864" i="7"/>
  <c r="AF950" i="7"/>
  <c r="AH933" i="7"/>
  <c r="AF943" i="7"/>
  <c r="AF933" i="7"/>
  <c r="AH779" i="7"/>
  <c r="AH945" i="7"/>
  <c r="AG781" i="7"/>
  <c r="AH730" i="7"/>
  <c r="AH699" i="7"/>
  <c r="AG737" i="7"/>
  <c r="AH657" i="7"/>
  <c r="AF697" i="7"/>
  <c r="AF587" i="7"/>
  <c r="AF659" i="7"/>
  <c r="AF585" i="7"/>
  <c r="AG417" i="7"/>
  <c r="AH504" i="7"/>
  <c r="AG584" i="7"/>
  <c r="AG409" i="7"/>
  <c r="AF483" i="7"/>
  <c r="AG607" i="7"/>
  <c r="AG458" i="7"/>
  <c r="AG379" i="7"/>
  <c r="AH474" i="7"/>
  <c r="AG784" i="7"/>
  <c r="AG277" i="7"/>
  <c r="AF362" i="7"/>
  <c r="AH375" i="7"/>
  <c r="AG534" i="7"/>
  <c r="AF272" i="7"/>
  <c r="AF237" i="7"/>
  <c r="AF242" i="7"/>
  <c r="AH199" i="7"/>
  <c r="AG332" i="7"/>
  <c r="AG188" i="7"/>
  <c r="AG160" i="7"/>
  <c r="AH157" i="7"/>
  <c r="AH207" i="7"/>
  <c r="AF55" i="7"/>
  <c r="AF137" i="7"/>
  <c r="AF293" i="7"/>
  <c r="AH103" i="7"/>
  <c r="AG250" i="7"/>
  <c r="AH923" i="7"/>
  <c r="AH871" i="7"/>
  <c r="AH967" i="7"/>
  <c r="AG963" i="7"/>
  <c r="AF872" i="7"/>
  <c r="AH775" i="7"/>
  <c r="AH842" i="7"/>
  <c r="AG789" i="7"/>
  <c r="AF747" i="7"/>
  <c r="AH694" i="7"/>
  <c r="AF692" i="7"/>
  <c r="AF683" i="7"/>
  <c r="AF614" i="7"/>
  <c r="AH618" i="7"/>
  <c r="AH639" i="7"/>
  <c r="AF621" i="7"/>
  <c r="AH485" i="7"/>
  <c r="AH698" i="7"/>
  <c r="AG437" i="7"/>
  <c r="AG526" i="7"/>
  <c r="AH426" i="7"/>
  <c r="AG444" i="7"/>
  <c r="AG500" i="7"/>
  <c r="AF386" i="7"/>
  <c r="AH297" i="7"/>
  <c r="AH353" i="7"/>
  <c r="AF463" i="7"/>
  <c r="AG559" i="7"/>
  <c r="AH301" i="7"/>
  <c r="AF385" i="7"/>
  <c r="AG531" i="7"/>
  <c r="AH242" i="7"/>
  <c r="AF304" i="7"/>
  <c r="AH325" i="7"/>
  <c r="AH464" i="7"/>
  <c r="AF325" i="7"/>
  <c r="AF246" i="7"/>
  <c r="AF184" i="7"/>
  <c r="AG240" i="7"/>
  <c r="AG119" i="7"/>
  <c r="AG23" i="7"/>
  <c r="AG69" i="7"/>
  <c r="AH166" i="7"/>
  <c r="AH38" i="7"/>
  <c r="AF78" i="7"/>
  <c r="AH261" i="7"/>
  <c r="AF42" i="7"/>
  <c r="AF924" i="7"/>
  <c r="AF866" i="7"/>
  <c r="AG952" i="7"/>
  <c r="AF799" i="7"/>
  <c r="AF900" i="7"/>
  <c r="AG833" i="7"/>
  <c r="AH808" i="7"/>
  <c r="AH707" i="7"/>
  <c r="AG713" i="7"/>
  <c r="AH633" i="7"/>
  <c r="AG579" i="7"/>
  <c r="AF633" i="7"/>
  <c r="AF699" i="7"/>
  <c r="AH593" i="7"/>
  <c r="AG503" i="7"/>
  <c r="AH605" i="7"/>
  <c r="AF460" i="7"/>
  <c r="AG612" i="7"/>
  <c r="AG572" i="7"/>
  <c r="AH543" i="7"/>
  <c r="AG393" i="7"/>
  <c r="AF354" i="7"/>
  <c r="AF273" i="7"/>
  <c r="AH352" i="7"/>
  <c r="AG425" i="7"/>
  <c r="AF323" i="7"/>
  <c r="AF616" i="7"/>
  <c r="AG197" i="7"/>
  <c r="AG212" i="7"/>
  <c r="AH253" i="7"/>
  <c r="AF321" i="7"/>
  <c r="AH171" i="7"/>
  <c r="AG152" i="7"/>
  <c r="AH192" i="7"/>
  <c r="AF80" i="7"/>
  <c r="AH21" i="7"/>
  <c r="AF115" i="7"/>
  <c r="AF19" i="7"/>
  <c r="AF69" i="7"/>
  <c r="AG34" i="7"/>
  <c r="AG966" i="7"/>
  <c r="AF949" i="7"/>
  <c r="AG907" i="7"/>
  <c r="AH929" i="7"/>
  <c r="AH902" i="7"/>
  <c r="AH949" i="7"/>
  <c r="AF835" i="7"/>
  <c r="AH805" i="7"/>
  <c r="AG700" i="7"/>
  <c r="AF793" i="7"/>
  <c r="AH681" i="7"/>
  <c r="AG689" i="7"/>
  <c r="AH653" i="7"/>
  <c r="AH553" i="7"/>
  <c r="AG596" i="7"/>
  <c r="AH655" i="7"/>
  <c r="AF579" i="7"/>
  <c r="AH636" i="7"/>
  <c r="AH480" i="7"/>
  <c r="AG433" i="7"/>
  <c r="AG558" i="7"/>
  <c r="AG497" i="7"/>
  <c r="AH427" i="7"/>
  <c r="AG679" i="7"/>
  <c r="AG351" i="7"/>
  <c r="AG276" i="7"/>
  <c r="AG327" i="7"/>
  <c r="AF478" i="7"/>
  <c r="AH547" i="7"/>
  <c r="AF264" i="7"/>
  <c r="AF261" i="7"/>
  <c r="AF179" i="7"/>
  <c r="AF177" i="7"/>
  <c r="AF200" i="7"/>
  <c r="AF329" i="7"/>
  <c r="AF231" i="7"/>
  <c r="AH555" i="7"/>
  <c r="AH187" i="7"/>
  <c r="AG111" i="7"/>
  <c r="AF20" i="7"/>
  <c r="AG161" i="7"/>
  <c r="AG33" i="7"/>
  <c r="AH130" i="7"/>
  <c r="AG217" i="7"/>
  <c r="AG166" i="7"/>
  <c r="AF74" i="7"/>
  <c r="AH921" i="7"/>
  <c r="AG957" i="7"/>
  <c r="AH870" i="7"/>
  <c r="AH969" i="7"/>
  <c r="AF967" i="7"/>
  <c r="AH836" i="7"/>
  <c r="AH795" i="7"/>
  <c r="AH751" i="7"/>
  <c r="AH885" i="7"/>
  <c r="AF765" i="7"/>
  <c r="AH757" i="7"/>
  <c r="AF789" i="7"/>
  <c r="AF688" i="7"/>
  <c r="AH726" i="7"/>
  <c r="AG570" i="7"/>
  <c r="AF632" i="7"/>
  <c r="AG553" i="7"/>
  <c r="AG561" i="7"/>
  <c r="AG477" i="7"/>
  <c r="AF492" i="7"/>
  <c r="AG591" i="7"/>
  <c r="AF433" i="7"/>
  <c r="AG792" i="7"/>
  <c r="AH401" i="7"/>
  <c r="AF507" i="7"/>
  <c r="AH418" i="7"/>
  <c r="AH292" i="7"/>
  <c r="AG509" i="7"/>
  <c r="AG268" i="7"/>
  <c r="AH359" i="7"/>
  <c r="AG299" i="7"/>
  <c r="AG311" i="7"/>
  <c r="AG306" i="7"/>
  <c r="AH565" i="7"/>
  <c r="AG305" i="7"/>
  <c r="AH40" i="7"/>
  <c r="AF346" i="7"/>
  <c r="AG155" i="7"/>
  <c r="AH13" i="7"/>
  <c r="AF95" i="7"/>
  <c r="AF161" i="7"/>
  <c r="AH956" i="7"/>
  <c r="AG892" i="7"/>
  <c r="AF955" i="7"/>
  <c r="AG922" i="7"/>
  <c r="AF926" i="7"/>
  <c r="AG857" i="7"/>
  <c r="AF807" i="7"/>
  <c r="AH782" i="7"/>
  <c r="AH867" i="7"/>
  <c r="AF735" i="7"/>
  <c r="AF700" i="7"/>
  <c r="AG738" i="7"/>
  <c r="AF725" i="7"/>
  <c r="AG640" i="7"/>
  <c r="AG662" i="7"/>
  <c r="AH769" i="7"/>
  <c r="AH664" i="7"/>
  <c r="AG541" i="7"/>
  <c r="AF542" i="7"/>
  <c r="AF698" i="7"/>
  <c r="AH443" i="7"/>
  <c r="AG476" i="7"/>
  <c r="AG523" i="7"/>
  <c r="AH394" i="7"/>
  <c r="AG554" i="7"/>
  <c r="AH310" i="7"/>
  <c r="AH347" i="7"/>
  <c r="AF349" i="7"/>
  <c r="AH357" i="7"/>
  <c r="AF551" i="7"/>
  <c r="AF207" i="7"/>
  <c r="AF244" i="7"/>
  <c r="AF263" i="7"/>
  <c r="AH216" i="7"/>
  <c r="AH398" i="7"/>
  <c r="AH288" i="7"/>
  <c r="AH36" i="7"/>
  <c r="AH300" i="7"/>
  <c r="AF92" i="7"/>
  <c r="AH457" i="7"/>
  <c r="AG61" i="7"/>
  <c r="AH142" i="7"/>
  <c r="AH14" i="7"/>
  <c r="AH237" i="7"/>
  <c r="AH27" i="7"/>
  <c r="AF913" i="7"/>
  <c r="AF852" i="7"/>
  <c r="AH932" i="7"/>
  <c r="AG961" i="7"/>
  <c r="AF815" i="7"/>
  <c r="AH755" i="7"/>
  <c r="AG881" i="7"/>
  <c r="AH748" i="7"/>
  <c r="AF794" i="7"/>
  <c r="AH696" i="7"/>
  <c r="AG685" i="7"/>
  <c r="AH672" i="7"/>
  <c r="AF583" i="7"/>
  <c r="AF640" i="7"/>
  <c r="AH659" i="7"/>
  <c r="AG730" i="7"/>
  <c r="AF599" i="7"/>
  <c r="AG422" i="7"/>
  <c r="AF513" i="7"/>
  <c r="AF617" i="7"/>
  <c r="AF441" i="7"/>
  <c r="AF544" i="7"/>
  <c r="AG391" i="7"/>
  <c r="AH469" i="7"/>
  <c r="AG415" i="7"/>
  <c r="AF545" i="7"/>
  <c r="AF286" i="7"/>
  <c r="AH342" i="7"/>
  <c r="AF288" i="7"/>
  <c r="AF404" i="7"/>
  <c r="AH542" i="7"/>
  <c r="AG205" i="7"/>
  <c r="AH202" i="7"/>
  <c r="AH667" i="7"/>
  <c r="AG416" i="7"/>
  <c r="AH252" i="7"/>
  <c r="AH160" i="7"/>
  <c r="AG228" i="7"/>
  <c r="AF168" i="7"/>
  <c r="AH77" i="7"/>
  <c r="AG328" i="7"/>
  <c r="AF75" i="7"/>
  <c r="AH189" i="7"/>
  <c r="AG98" i="7"/>
  <c r="AG74" i="7"/>
  <c r="AH875" i="7"/>
  <c r="AG925" i="7"/>
  <c r="AF908" i="7"/>
  <c r="AF922" i="7"/>
  <c r="AF881" i="7"/>
  <c r="AG807" i="7"/>
  <c r="AF847" i="7"/>
  <c r="AG823" i="7"/>
  <c r="AG745" i="7"/>
  <c r="AH962" i="7"/>
  <c r="AH674" i="7"/>
  <c r="AG728" i="7"/>
  <c r="AG703" i="7"/>
  <c r="AG636" i="7"/>
  <c r="AF648" i="7"/>
  <c r="AG844" i="7"/>
  <c r="AF641" i="7"/>
  <c r="AF531" i="7"/>
  <c r="AF742" i="7"/>
  <c r="AF464" i="7"/>
  <c r="AH546" i="7"/>
  <c r="AF753" i="7"/>
  <c r="AH445" i="7"/>
  <c r="AH529" i="7"/>
  <c r="AH423" i="7"/>
  <c r="AF336" i="7"/>
  <c r="AF374" i="7"/>
  <c r="AG517" i="7"/>
  <c r="AG566" i="7"/>
  <c r="AF934" i="7"/>
  <c r="AG875" i="7"/>
  <c r="AH935" i="7"/>
  <c r="AG905" i="7"/>
  <c r="AH910" i="7"/>
  <c r="AG916" i="7"/>
  <c r="AH791" i="7"/>
  <c r="AH766" i="7"/>
  <c r="AH826" i="7"/>
  <c r="AG719" i="7"/>
  <c r="AF842" i="7"/>
  <c r="AF717" i="7"/>
  <c r="AF709" i="7"/>
  <c r="AF624" i="7"/>
  <c r="AF652" i="7"/>
  <c r="AF685" i="7"/>
  <c r="AH648" i="7"/>
  <c r="AF518" i="7"/>
  <c r="AG515" i="7"/>
  <c r="AF588" i="7"/>
  <c r="AH395" i="7"/>
  <c r="AH449" i="7"/>
  <c r="AG505" i="7"/>
  <c r="AG365" i="7"/>
  <c r="AF506" i="7"/>
  <c r="AF291" i="7"/>
  <c r="AG319" i="7"/>
  <c r="AF331" i="7"/>
  <c r="AF342" i="7"/>
  <c r="AF375" i="7"/>
  <c r="AF191" i="7"/>
  <c r="AH225" i="7"/>
  <c r="AG249" i="7"/>
  <c r="AF202" i="7"/>
  <c r="AF339" i="7"/>
  <c r="AH188" i="7"/>
  <c r="AG346" i="7"/>
  <c r="AF208" i="7"/>
  <c r="AF84" i="7"/>
  <c r="AH172" i="7"/>
  <c r="AG45" i="7"/>
  <c r="AH126" i="7"/>
  <c r="AG158" i="7"/>
  <c r="AF82" i="7"/>
  <c r="AF178" i="7"/>
  <c r="AH879" i="7"/>
  <c r="AF956" i="7"/>
  <c r="AG911" i="7"/>
  <c r="AF937" i="7"/>
  <c r="AF784" i="7"/>
  <c r="AG850" i="7"/>
  <c r="AF848" i="7"/>
  <c r="AF849" i="7"/>
  <c r="AG734" i="7"/>
  <c r="AH789" i="7"/>
  <c r="AG666" i="7"/>
  <c r="AF781" i="7"/>
  <c r="AG565" i="7"/>
  <c r="AF626" i="7"/>
  <c r="AF649" i="7"/>
  <c r="AG691" i="7"/>
  <c r="AG564" i="7"/>
  <c r="AF405" i="7"/>
  <c r="AH488" i="7"/>
  <c r="AH572" i="7"/>
  <c r="AG419" i="7"/>
  <c r="AH523" i="7"/>
  <c r="AG659" i="7"/>
  <c r="AF447" i="7"/>
  <c r="AG383" i="7"/>
  <c r="AH496" i="7"/>
  <c r="AH257" i="7"/>
  <c r="AG315" i="7"/>
  <c r="AF356" i="7"/>
  <c r="AF520" i="7"/>
  <c r="AG189" i="7"/>
  <c r="AH186" i="7"/>
  <c r="AF479" i="7"/>
  <c r="AG339" i="7"/>
  <c r="AF236" i="7"/>
  <c r="AH128" i="7"/>
  <c r="AG168" i="7"/>
  <c r="AF152" i="7"/>
  <c r="AH69" i="7"/>
  <c r="AH226" i="7"/>
  <c r="AF59" i="7"/>
  <c r="AF157" i="7"/>
  <c r="AF61" i="7"/>
  <c r="AG211" i="7"/>
  <c r="AG187" i="7"/>
  <c r="AH856" i="7"/>
  <c r="AH911" i="7"/>
  <c r="AF882" i="7"/>
  <c r="AF905" i="7"/>
  <c r="AF776" i="7"/>
  <c r="AH834" i="7"/>
  <c r="AF809" i="7"/>
  <c r="AG825" i="7"/>
  <c r="AG837" i="7"/>
  <c r="AG841" i="7"/>
  <c r="AG714" i="7"/>
  <c r="AH684" i="7"/>
  <c r="AH615" i="7"/>
  <c r="AG637" i="7"/>
  <c r="AF743" i="7"/>
  <c r="AG623" i="7"/>
  <c r="AF643" i="7"/>
  <c r="AH510" i="7"/>
  <c r="AG707" i="7"/>
  <c r="AF439" i="7"/>
  <c r="AH532" i="7"/>
  <c r="AH675" i="7"/>
  <c r="AF419" i="7"/>
  <c r="AH517" i="7"/>
  <c r="AG406" i="7"/>
  <c r="AF320" i="7"/>
  <c r="AH358" i="7"/>
  <c r="AH470" i="7"/>
  <c r="AF533" i="7"/>
  <c r="AF327" i="7"/>
  <c r="AG302" i="7"/>
  <c r="AH403" i="7"/>
  <c r="AG201" i="7"/>
  <c r="AH182" i="7"/>
  <c r="AG182" i="7"/>
  <c r="AH332" i="7"/>
  <c r="AH247" i="7"/>
  <c r="AH88" i="7"/>
  <c r="AG64" i="7"/>
  <c r="AF120" i="7"/>
  <c r="AG67" i="7"/>
  <c r="AF135" i="7"/>
  <c r="AH456" i="7"/>
  <c r="AF89" i="7"/>
  <c r="AH163" i="7"/>
  <c r="AH442" i="7"/>
  <c r="AH127" i="7"/>
  <c r="AG854" i="7"/>
  <c r="AG946" i="7"/>
  <c r="AF880" i="7"/>
  <c r="AF889" i="7"/>
  <c r="AH888" i="7"/>
  <c r="AH801" i="7"/>
  <c r="AF832" i="7"/>
  <c r="AH966" i="7"/>
  <c r="AF878" i="7"/>
  <c r="AF837" i="7"/>
  <c r="AG869" i="7"/>
  <c r="AF693" i="7"/>
  <c r="AF557" i="7"/>
  <c r="AF560" i="7"/>
  <c r="AH586" i="7"/>
  <c r="AG621" i="7"/>
  <c r="AG550" i="7"/>
  <c r="AH715" i="7"/>
  <c r="AF630" i="7"/>
  <c r="AG635" i="7"/>
  <c r="AG452" i="7"/>
  <c r="AH541" i="7"/>
  <c r="AG298" i="7"/>
  <c r="AF351" i="7"/>
  <c r="AF393" i="7"/>
  <c r="AG301" i="7"/>
  <c r="AG388" i="7"/>
  <c r="AF214" i="7"/>
  <c r="AF254" i="7"/>
  <c r="AF235" i="7"/>
  <c r="AF269" i="7"/>
  <c r="AG234" i="7"/>
  <c r="AH84" i="7"/>
  <c r="AG124" i="7"/>
  <c r="AF156" i="7"/>
  <c r="AH81" i="7"/>
  <c r="AG149" i="7"/>
  <c r="AG21" i="7"/>
  <c r="AH118" i="7"/>
  <c r="AH244" i="7"/>
  <c r="AF98" i="7"/>
  <c r="AF224" i="7"/>
  <c r="AG920" i="7"/>
  <c r="AG861" i="7"/>
  <c r="AG940" i="7"/>
  <c r="AG931" i="7"/>
  <c r="AF890" i="7"/>
  <c r="AH797" i="7"/>
  <c r="AF838" i="7"/>
  <c r="AG794" i="7"/>
  <c r="AG777" i="7"/>
  <c r="AG724" i="7"/>
  <c r="AF708" i="7"/>
  <c r="AF672" i="7"/>
  <c r="AH953" i="7"/>
  <c r="AG575" i="7"/>
  <c r="AG634" i="7"/>
  <c r="AH713" i="7"/>
  <c r="AH597" i="7"/>
  <c r="AF655" i="7"/>
  <c r="AH441" i="7"/>
  <c r="AG389" i="7"/>
  <c r="AF437" i="7"/>
  <c r="AG443" i="7"/>
  <c r="AF332" i="7"/>
  <c r="AG521" i="7"/>
  <c r="AG297" i="7"/>
  <c r="AH304" i="7"/>
  <c r="AH451" i="7"/>
  <c r="AH606" i="7"/>
  <c r="AH527" i="7"/>
  <c r="AH330" i="7"/>
  <c r="AG453" i="7"/>
  <c r="AG547" i="7"/>
  <c r="AG202" i="7"/>
  <c r="AH364" i="7"/>
  <c r="AH112" i="7"/>
  <c r="AG56" i="7"/>
  <c r="AH133" i="7"/>
  <c r="AF163" i="7"/>
  <c r="AF196" i="7"/>
  <c r="AF53" i="7"/>
  <c r="AF217" i="7"/>
  <c r="AF172" i="7"/>
  <c r="AH877" i="7"/>
  <c r="AF856" i="7"/>
  <c r="AF867" i="7"/>
  <c r="AF796" i="7"/>
  <c r="AH767" i="7"/>
  <c r="AH754" i="7"/>
  <c r="AF808" i="7"/>
  <c r="AG846" i="7"/>
  <c r="AG776" i="7"/>
  <c r="AH835" i="7"/>
  <c r="AH609" i="7"/>
  <c r="AG665" i="7"/>
  <c r="AH709" i="7"/>
  <c r="AH563" i="7"/>
  <c r="AG663" i="7"/>
  <c r="AH429" i="7"/>
  <c r="AH567" i="7"/>
  <c r="AF774" i="7"/>
  <c r="AF420" i="7"/>
  <c r="AF414" i="7"/>
  <c r="AH538" i="7"/>
  <c r="AF392" i="7"/>
  <c r="AH351" i="7"/>
  <c r="AF271" i="7"/>
  <c r="AG436" i="7"/>
  <c r="AF310" i="7"/>
  <c r="AF523" i="7"/>
  <c r="AH360" i="7"/>
  <c r="AG238" i="7"/>
  <c r="AG279" i="7"/>
  <c r="AG314" i="7"/>
  <c r="AF249" i="7"/>
  <c r="AH239" i="7"/>
  <c r="AG210" i="7"/>
  <c r="AH108" i="7"/>
  <c r="AG116" i="7"/>
  <c r="AF132" i="7"/>
  <c r="AG87" i="7"/>
  <c r="AG15" i="7"/>
  <c r="AG113" i="7"/>
  <c r="AF192" i="7"/>
  <c r="AH82" i="7"/>
  <c r="AF110" i="7"/>
  <c r="AG18" i="7"/>
  <c r="AH107" i="7"/>
  <c r="AF918" i="7"/>
  <c r="AG856" i="7"/>
  <c r="AG948" i="7"/>
  <c r="AF760" i="7"/>
  <c r="AH859" i="7"/>
  <c r="AF804" i="7"/>
  <c r="AG793" i="7"/>
  <c r="AH736" i="7"/>
  <c r="AG741" i="7"/>
  <c r="AF757" i="7"/>
  <c r="AG677" i="7"/>
  <c r="AG652" i="7"/>
  <c r="AF664" i="7"/>
  <c r="AG609" i="7"/>
  <c r="AG655" i="7"/>
  <c r="AF428" i="7"/>
  <c r="AF431" i="7"/>
  <c r="AF519" i="7"/>
  <c r="AF407" i="7"/>
  <c r="AG546" i="7"/>
  <c r="AG597" i="7"/>
  <c r="AF481" i="7"/>
  <c r="AG260" i="7"/>
  <c r="AH387" i="7"/>
  <c r="AG362" i="7"/>
  <c r="AG262" i="7"/>
  <c r="AF312" i="7"/>
  <c r="AG209" i="7"/>
  <c r="AG227" i="7"/>
  <c r="AF262" i="7"/>
  <c r="AH343" i="7"/>
  <c r="AH209" i="7"/>
  <c r="AG144" i="7"/>
  <c r="AH214" i="7"/>
  <c r="AH109" i="7"/>
  <c r="AF143" i="7"/>
  <c r="AF79" i="7"/>
  <c r="AF15" i="7"/>
  <c r="AF145" i="7"/>
  <c r="AF81" i="7"/>
  <c r="AH147" i="7"/>
  <c r="AF916" i="7"/>
  <c r="AF854" i="7"/>
  <c r="AH912" i="7"/>
  <c r="AF893" i="7"/>
  <c r="AG899" i="7"/>
  <c r="AG835" i="7"/>
  <c r="AH759" i="7"/>
  <c r="AH750" i="7"/>
  <c r="AG802" i="7"/>
  <c r="AF965" i="7"/>
  <c r="AF823" i="7"/>
  <c r="AG686" i="7"/>
  <c r="AF691" i="7"/>
  <c r="AG603" i="7"/>
  <c r="AG641" i="7"/>
  <c r="AF642" i="7"/>
  <c r="AH632" i="7"/>
  <c r="AG492" i="7"/>
  <c r="AG490" i="7"/>
  <c r="AG574" i="7"/>
  <c r="AG887" i="7"/>
  <c r="AG430" i="7"/>
  <c r="AH473" i="7"/>
  <c r="AG343" i="7"/>
  <c r="AF434" i="7"/>
  <c r="AF260" i="7"/>
  <c r="AG288" i="7"/>
  <c r="AG289" i="7"/>
  <c r="AH313" i="7"/>
  <c r="AF357" i="7"/>
  <c r="AF175" i="7"/>
  <c r="AF205" i="7"/>
  <c r="AF227" i="7"/>
  <c r="AF194" i="7"/>
  <c r="AG317" i="7"/>
  <c r="AH374" i="7"/>
  <c r="AH177" i="7"/>
  <c r="AH169" i="7"/>
  <c r="AG79" i="7"/>
  <c r="AG157" i="7"/>
  <c r="AG29" i="7"/>
  <c r="AH110" i="7"/>
  <c r="AG30" i="7"/>
  <c r="AF50" i="7"/>
  <c r="AG90" i="7"/>
  <c r="AF860" i="7"/>
  <c r="AG928" i="7"/>
  <c r="AG896" i="7"/>
  <c r="AG878" i="7"/>
  <c r="AG915" i="7"/>
  <c r="AH744" i="7"/>
  <c r="AG820" i="7"/>
  <c r="AG829" i="7"/>
  <c r="AF825" i="7"/>
  <c r="AF716" i="7"/>
  <c r="AG720" i="7"/>
  <c r="AF822" i="7"/>
  <c r="AG710" i="7"/>
  <c r="AH548" i="7"/>
  <c r="AH604" i="7"/>
  <c r="AH635" i="7"/>
  <c r="AF663" i="7"/>
  <c r="AF540" i="7"/>
  <c r="AF468" i="7"/>
  <c r="AH536" i="7"/>
  <c r="AH392" i="7"/>
  <c r="AG502" i="7"/>
  <c r="AH620" i="7"/>
  <c r="AG412" i="7"/>
  <c r="AF363" i="7"/>
  <c r="AF401" i="7"/>
  <c r="AH625" i="7"/>
  <c r="AF298" i="7"/>
  <c r="AG442" i="7"/>
  <c r="AG173" i="7"/>
  <c r="AH170" i="7"/>
  <c r="AH365" i="7"/>
  <c r="AH293" i="7"/>
  <c r="AG224" i="7"/>
  <c r="AH96" i="7"/>
  <c r="AG136" i="7"/>
  <c r="AF144" i="7"/>
  <c r="AH61" i="7"/>
  <c r="AG171" i="7"/>
  <c r="AF43" i="7"/>
  <c r="AF141" i="7"/>
  <c r="AF45" i="7"/>
  <c r="AH151" i="7"/>
  <c r="AH63" i="7"/>
  <c r="AH955" i="7"/>
  <c r="AG895" i="7"/>
  <c r="AH874" i="7"/>
  <c r="AH890" i="7"/>
  <c r="AG890" i="7"/>
  <c r="AF948" i="7"/>
  <c r="AF817" i="7"/>
  <c r="AG746" i="7"/>
  <c r="AH727" i="7"/>
  <c r="AH819" i="7"/>
  <c r="AF782" i="7"/>
  <c r="AG693" i="7"/>
  <c r="AH668" i="7"/>
  <c r="AG598" i="7"/>
  <c r="AF622" i="7"/>
  <c r="AI622" i="7" s="1"/>
  <c r="AJ622" i="7" s="1"/>
  <c r="AF589" i="7"/>
  <c r="AH627" i="7"/>
  <c r="AG487" i="7"/>
  <c r="AH624" i="7"/>
  <c r="AG420" i="7"/>
  <c r="AH502" i="7"/>
  <c r="AG556" i="7"/>
  <c r="AF409" i="7"/>
  <c r="AF486" i="7"/>
  <c r="AH745" i="7"/>
  <c r="AH298" i="7"/>
  <c r="AF338" i="7"/>
  <c r="AH373" i="7"/>
  <c r="AF496" i="7"/>
  <c r="AF315" i="7"/>
  <c r="AF289" i="7"/>
  <c r="AH367" i="7"/>
  <c r="AG185" i="7"/>
  <c r="AG606" i="7"/>
  <c r="AG354" i="7"/>
  <c r="AH273" i="7"/>
  <c r="AH221" i="7"/>
  <c r="AH56" i="7"/>
  <c r="AG32" i="7"/>
  <c r="AF112" i="7"/>
  <c r="AH45" i="7"/>
  <c r="AF119" i="7"/>
  <c r="AG207" i="7"/>
  <c r="AF73" i="7"/>
  <c r="AH131" i="7"/>
  <c r="AG86" i="7"/>
  <c r="AH95" i="7"/>
  <c r="AF953" i="7"/>
  <c r="AI953" i="7" s="1"/>
  <c r="AJ953" i="7" s="1"/>
  <c r="AF923" i="7"/>
  <c r="AF873" i="7"/>
  <c r="AF954" i="7"/>
  <c r="AF772" i="7"/>
  <c r="AH790" i="7"/>
  <c r="AF952" i="7"/>
  <c r="AG815" i="7"/>
  <c r="AF833" i="7"/>
  <c r="AF720" i="7"/>
  <c r="AG816" i="7"/>
  <c r="AG667" i="7"/>
  <c r="AG671" i="7"/>
  <c r="AH807" i="7"/>
  <c r="AH568" i="7"/>
  <c r="AG582" i="7"/>
  <c r="AH450" i="7"/>
  <c r="AG524" i="7"/>
  <c r="AG683" i="7"/>
  <c r="AF552" i="7"/>
  <c r="AF604" i="7"/>
  <c r="AH452" i="7"/>
  <c r="AG374" i="7"/>
  <c r="AF467" i="7"/>
  <c r="AH278" i="7"/>
  <c r="AG335" i="7"/>
  <c r="AG373" i="7"/>
  <c r="AH287" i="7"/>
  <c r="AG364" i="7"/>
  <c r="AF197" i="7"/>
  <c r="AG235" i="7"/>
  <c r="AF220" i="7"/>
  <c r="AG231" i="7"/>
  <c r="AH217" i="7"/>
  <c r="AH52" i="7"/>
  <c r="AG92" i="7"/>
  <c r="AF148" i="7"/>
  <c r="AH65" i="7"/>
  <c r="AG133" i="7"/>
  <c r="AG363" i="7"/>
  <c r="AH102" i="7"/>
  <c r="AF158" i="7"/>
  <c r="AF66" i="7"/>
  <c r="AG154" i="7"/>
  <c r="AH892" i="7"/>
  <c r="AH970" i="7"/>
  <c r="AF928" i="7"/>
  <c r="AH886" i="7"/>
  <c r="AF768" i="7"/>
  <c r="AG800" i="7"/>
  <c r="AG778" i="7"/>
  <c r="AG761" i="7"/>
  <c r="AH701" i="7"/>
  <c r="AH693" i="7"/>
  <c r="AH839" i="7"/>
  <c r="AF718" i="7"/>
  <c r="AG555" i="7"/>
  <c r="AG615" i="7"/>
  <c r="AF662" i="7"/>
  <c r="AH580" i="7"/>
  <c r="AF639" i="7"/>
  <c r="AG431" i="7"/>
  <c r="AF707" i="7"/>
  <c r="AG544" i="7"/>
  <c r="AH421" i="7"/>
  <c r="AF396" i="7"/>
  <c r="AF512" i="7"/>
  <c r="AG463" i="7"/>
  <c r="AH277" i="7"/>
  <c r="AH295" i="7"/>
  <c r="AF371" i="7"/>
  <c r="AF529" i="7"/>
  <c r="AG494" i="7"/>
  <c r="AG287" i="7"/>
  <c r="AH329" i="7"/>
  <c r="AF355" i="7"/>
  <c r="AG174" i="7"/>
  <c r="AG241" i="7"/>
  <c r="AH232" i="7"/>
  <c r="AH80" i="7"/>
  <c r="AG24" i="7"/>
  <c r="AH125" i="7"/>
  <c r="AF165" i="7"/>
  <c r="AH115" i="7"/>
  <c r="AG54" i="7"/>
  <c r="AG138" i="7"/>
  <c r="AH919" i="7"/>
  <c r="AF859" i="7"/>
  <c r="AF959" i="7"/>
  <c r="AG853" i="7"/>
  <c r="AH924" i="7"/>
  <c r="AF850" i="7"/>
  <c r="AG805" i="7"/>
  <c r="AF724" i="7"/>
  <c r="AG739" i="7"/>
  <c r="AH803" i="7"/>
  <c r="AH806" i="7"/>
  <c r="AH589" i="7"/>
  <c r="AG654" i="7"/>
  <c r="AF669" i="7"/>
  <c r="AF637" i="7"/>
  <c r="AG831" i="7"/>
  <c r="AF573" i="7"/>
  <c r="AF410" i="7"/>
  <c r="AG519" i="7"/>
  <c r="AF524" i="7"/>
  <c r="AH399" i="7"/>
  <c r="AH406" i="7"/>
  <c r="AH508" i="7"/>
  <c r="AG330" i="7"/>
  <c r="AF318" i="7"/>
  <c r="AH544" i="7"/>
  <c r="AF737" i="7"/>
  <c r="AF358" i="7"/>
  <c r="AG295" i="7"/>
  <c r="AG580" i="7"/>
  <c r="AF211" i="7"/>
  <c r="AG251" i="7"/>
  <c r="AF232" i="7"/>
  <c r="AH231" i="7"/>
  <c r="AH224" i="7"/>
  <c r="AG375" i="7"/>
  <c r="AH76" i="7"/>
  <c r="AG84" i="7"/>
  <c r="AF124" i="7"/>
  <c r="AH73" i="7"/>
  <c r="AF239" i="7"/>
  <c r="AG97" i="7"/>
  <c r="AH66" i="7"/>
  <c r="AF162" i="7"/>
  <c r="AH43" i="7"/>
  <c r="AG885" i="7"/>
  <c r="AG959" i="7"/>
  <c r="AH918" i="7"/>
  <c r="AH829" i="7"/>
  <c r="AG773" i="7"/>
  <c r="AF721" i="7"/>
  <c r="AG722" i="7"/>
  <c r="AF739" i="7"/>
  <c r="AG669" i="7"/>
  <c r="AH692" i="7"/>
  <c r="AH641" i="7"/>
  <c r="AH594" i="7"/>
  <c r="AH570" i="7"/>
  <c r="AG499" i="7"/>
  <c r="AH495" i="7"/>
  <c r="AF556" i="7"/>
  <c r="AG475" i="7"/>
  <c r="AG522" i="7"/>
  <c r="AH619" i="7"/>
  <c r="AH366" i="7"/>
  <c r="AG349" i="7"/>
  <c r="AF309" i="7"/>
  <c r="AG573" i="7"/>
  <c r="AF378" i="7"/>
  <c r="AG613" i="7"/>
  <c r="AG193" i="7"/>
  <c r="AH206" i="7"/>
  <c r="AH285" i="7"/>
  <c r="AH168" i="7"/>
  <c r="AG112" i="7"/>
  <c r="AH181" i="7"/>
  <c r="AH101" i="7"/>
  <c r="AH861" i="7"/>
  <c r="AG930" i="7"/>
  <c r="AF877" i="7"/>
  <c r="AF862" i="7"/>
  <c r="AH938" i="7"/>
  <c r="AF788" i="7"/>
  <c r="AH852" i="7"/>
  <c r="AG834" i="7"/>
  <c r="AH772" i="7"/>
  <c r="AF805" i="7"/>
  <c r="AF736" i="7"/>
  <c r="AF668" i="7"/>
  <c r="AH812" i="7"/>
  <c r="AF567" i="7"/>
  <c r="AF608" i="7"/>
  <c r="AH602" i="7"/>
  <c r="AG796" i="7"/>
  <c r="AH459" i="7"/>
  <c r="AG450" i="7"/>
  <c r="AH537" i="7"/>
  <c r="AG624" i="7"/>
  <c r="AG392" i="7"/>
  <c r="AG593" i="7"/>
  <c r="AF306" i="7"/>
  <c r="AF383" i="7"/>
  <c r="AH440" i="7"/>
  <c r="AF536" i="7"/>
  <c r="AF566" i="7"/>
  <c r="AG275" i="7"/>
  <c r="AF350" i="7"/>
  <c r="AG367" i="7"/>
  <c r="AF173" i="7"/>
  <c r="AG194" i="7"/>
  <c r="AG446" i="7"/>
  <c r="AG259" i="7"/>
  <c r="AH164" i="7"/>
  <c r="AG108" i="7"/>
  <c r="AH145" i="7"/>
  <c r="AG63" i="7"/>
  <c r="AG125" i="7"/>
  <c r="AH264" i="7"/>
  <c r="AH78" i="7"/>
  <c r="AF142" i="7"/>
  <c r="AG134" i="7"/>
  <c r="AF106" i="7"/>
  <c r="AH930" i="7"/>
  <c r="AH898" i="7"/>
  <c r="AG867" i="7"/>
  <c r="AH948" i="7"/>
  <c r="AF886" i="7"/>
  <c r="AH848" i="7"/>
  <c r="AG795" i="7"/>
  <c r="AG782" i="7"/>
  <c r="AF791" i="7"/>
  <c r="AF798" i="7"/>
  <c r="AH677" i="7"/>
  <c r="AG743" i="7"/>
  <c r="AH649" i="7"/>
  <c r="AG705" i="7"/>
  <c r="AH566" i="7"/>
  <c r="AH612" i="7"/>
  <c r="AF631" i="7"/>
  <c r="AH490" i="7"/>
  <c r="AG725" i="7"/>
  <c r="AF427" i="7"/>
  <c r="AI427" i="7" s="1"/>
  <c r="AJ427" i="7" s="1"/>
  <c r="AF490" i="7"/>
  <c r="AF732" i="7"/>
  <c r="AH475" i="7"/>
  <c r="AG532" i="7"/>
  <c r="AF391" i="7"/>
  <c r="AF324" i="7"/>
  <c r="AH362" i="7"/>
  <c r="AH436" i="7"/>
  <c r="AG257" i="7"/>
  <c r="AH265" i="7"/>
  <c r="AG312" i="7"/>
  <c r="AH354" i="7"/>
  <c r="AF307" i="7"/>
  <c r="AF302" i="7"/>
  <c r="AH262" i="7"/>
  <c r="AF233" i="7"/>
  <c r="AF259" i="7"/>
  <c r="AH32" i="7"/>
  <c r="AG72" i="7"/>
  <c r="AF128" i="7"/>
  <c r="AF40" i="7"/>
  <c r="AF139" i="7"/>
  <c r="AF109" i="7"/>
  <c r="AF13" i="7"/>
  <c r="AG118" i="7"/>
  <c r="AH973" i="7"/>
  <c r="AH908" i="7"/>
  <c r="AG873" i="7"/>
  <c r="AG968" i="7"/>
  <c r="AF858" i="7"/>
  <c r="AF958" i="7"/>
  <c r="AH854" i="7"/>
  <c r="AH820" i="7"/>
  <c r="AG775" i="7"/>
  <c r="AH815" i="7"/>
  <c r="AF906" i="7"/>
  <c r="AH733" i="7"/>
  <c r="AG674" i="7"/>
  <c r="AH697" i="7"/>
  <c r="AG560" i="7"/>
  <c r="AF674" i="7"/>
  <c r="AG721" i="7"/>
  <c r="AG709" i="7"/>
  <c r="AF453" i="7"/>
  <c r="AH558" i="7"/>
  <c r="AF816" i="7"/>
  <c r="AF450" i="7"/>
  <c r="AI450" i="7" s="1"/>
  <c r="AJ450" i="7" s="1"/>
  <c r="AF509" i="7"/>
  <c r="AG381" i="7"/>
  <c r="AG456" i="7"/>
  <c r="AF694" i="7"/>
  <c r="AG303" i="7"/>
  <c r="AG340" i="7"/>
  <c r="AG404" i="7"/>
  <c r="AF283" i="7"/>
  <c r="AG466" i="7"/>
  <c r="AG253" i="7"/>
  <c r="AH345" i="7"/>
  <c r="AH337" i="7"/>
  <c r="AG329" i="7"/>
  <c r="AH236" i="7"/>
  <c r="AG216" i="7"/>
  <c r="AF180" i="7"/>
  <c r="AH256" i="7"/>
  <c r="AG203" i="7"/>
  <c r="AF96" i="7"/>
  <c r="AF24" i="7"/>
  <c r="AF87" i="7"/>
  <c r="AF169" i="7"/>
  <c r="AF41" i="7"/>
  <c r="AH211" i="7"/>
  <c r="AF134" i="7"/>
  <c r="AF972" i="7"/>
  <c r="AF903" i="7"/>
  <c r="AH893" i="7"/>
  <c r="AG870" i="7"/>
  <c r="AF929" i="7"/>
  <c r="AF819" i="7"/>
  <c r="AH758" i="7"/>
  <c r="AG812" i="7"/>
  <c r="AF726" i="7"/>
  <c r="AH728" i="7"/>
  <c r="AF715" i="7"/>
  <c r="AH645" i="7"/>
  <c r="AG646" i="7"/>
  <c r="AH663" i="7"/>
  <c r="AH656" i="7"/>
  <c r="AH528" i="7"/>
  <c r="AF416" i="7"/>
  <c r="AH483" i="7"/>
  <c r="AH581" i="7"/>
  <c r="AH448" i="7"/>
  <c r="AG507" i="7"/>
  <c r="AG528" i="7"/>
  <c r="AF421" i="7"/>
  <c r="AG334" i="7"/>
  <c r="AF398" i="7"/>
  <c r="AH592" i="7"/>
  <c r="AF276" i="7"/>
  <c r="AG342" i="7"/>
  <c r="AF458" i="7"/>
  <c r="AG803" i="7"/>
  <c r="AF292" i="7"/>
  <c r="AH467" i="7"/>
  <c r="AH571" i="7"/>
  <c r="AF204" i="7"/>
  <c r="AF198" i="7"/>
  <c r="AH328" i="7"/>
  <c r="AH175" i="7"/>
  <c r="AG247" i="7"/>
  <c r="AG28" i="7"/>
  <c r="AG135" i="7"/>
  <c r="AF36" i="7"/>
  <c r="AG101" i="7"/>
  <c r="AH201" i="7"/>
  <c r="AH70" i="7"/>
  <c r="AH180" i="7"/>
  <c r="AF122" i="7"/>
  <c r="AG852" i="7"/>
  <c r="AH907" i="7"/>
  <c r="AF855" i="7"/>
  <c r="AH961" i="7"/>
  <c r="AG871" i="7"/>
  <c r="AG836" i="7"/>
  <c r="AG771" i="7"/>
  <c r="AG762" i="7"/>
  <c r="AF811" i="7"/>
  <c r="AG727" i="7"/>
  <c r="AG672" i="7"/>
  <c r="AG756" i="7"/>
  <c r="AH654" i="7"/>
  <c r="AH669" i="7"/>
  <c r="AH651" i="7"/>
  <c r="AH843" i="7"/>
  <c r="AH550" i="7"/>
  <c r="AG387" i="7"/>
  <c r="AG501" i="7"/>
  <c r="AH512" i="7"/>
  <c r="AH608" i="7"/>
  <c r="AG629" i="7"/>
  <c r="AG449" i="7"/>
  <c r="AF438" i="7"/>
  <c r="AF316" i="7"/>
  <c r="AG394" i="7"/>
  <c r="AG568" i="7"/>
  <c r="AH781" i="7"/>
  <c r="AH416" i="7"/>
  <c r="AG265" i="7"/>
  <c r="AF384" i="7"/>
  <c r="AF240" i="7"/>
  <c r="AG254" i="7"/>
  <c r="AF266" i="7"/>
  <c r="AG403" i="7"/>
  <c r="AF563" i="7"/>
  <c r="AG428" i="7"/>
  <c r="AH16" i="7"/>
  <c r="AF104" i="7"/>
  <c r="AG51" i="7"/>
  <c r="AF147" i="7"/>
  <c r="AF51" i="7"/>
  <c r="AF101" i="7"/>
  <c r="AI101" i="7" s="1"/>
  <c r="AJ101" i="7" s="1"/>
  <c r="AF37" i="7"/>
  <c r="AH19" i="7"/>
  <c r="AF118" i="7"/>
  <c r="AI118" i="7" s="1"/>
  <c r="AJ118" i="7" s="1"/>
  <c r="AH159" i="7"/>
  <c r="AH864" i="7"/>
  <c r="AH940" i="7"/>
  <c r="AH926" i="7"/>
  <c r="AH954" i="7"/>
  <c r="AG958" i="7"/>
  <c r="AG902" i="7"/>
  <c r="AF764" i="7"/>
  <c r="AF797" i="7"/>
  <c r="AF759" i="7"/>
  <c r="AF787" i="7"/>
  <c r="AH741" i="7"/>
  <c r="AG706" i="7"/>
  <c r="AH740" i="7"/>
  <c r="AF730" i="7"/>
  <c r="AI730" i="7" s="1"/>
  <c r="AJ730" i="7" s="1"/>
  <c r="AG884" i="7"/>
  <c r="AG633" i="7"/>
  <c r="AH607" i="7"/>
  <c r="AH670" i="7"/>
  <c r="AF522" i="7"/>
  <c r="AF733" i="7"/>
  <c r="AG480" i="7"/>
  <c r="AF627" i="7"/>
  <c r="AG465" i="7"/>
  <c r="AF740" i="7"/>
  <c r="AI740" i="7" s="1"/>
  <c r="AJ740" i="7" s="1"/>
  <c r="AF526" i="7"/>
  <c r="AF681" i="7"/>
  <c r="AG484" i="7"/>
  <c r="AH383" i="7"/>
  <c r="AG291" i="7"/>
  <c r="AH390" i="7"/>
  <c r="AH417" i="7"/>
  <c r="AH269" i="7"/>
  <c r="AH296" i="7"/>
  <c r="AH489" i="7"/>
  <c r="AG320" i="7"/>
  <c r="AF209" i="7"/>
  <c r="AI209" i="7" s="1"/>
  <c r="AJ209" i="7" s="1"/>
  <c r="AG513" i="7"/>
  <c r="AH346" i="7"/>
  <c r="AG538" i="7"/>
  <c r="AG20" i="7"/>
  <c r="AH49" i="7"/>
  <c r="AG65" i="7"/>
  <c r="AH162" i="7"/>
  <c r="AH34" i="7"/>
  <c r="AF62" i="7"/>
  <c r="AF250" i="7"/>
  <c r="AF971" i="7"/>
  <c r="AG921" i="7"/>
  <c r="AH905" i="7"/>
  <c r="AF936" i="7"/>
  <c r="AG883" i="7"/>
  <c r="AF912" i="7"/>
  <c r="AH860" i="7"/>
  <c r="AG832" i="7"/>
  <c r="AG783" i="7"/>
  <c r="AG786" i="7"/>
  <c r="AF843" i="7"/>
  <c r="AF846" i="7"/>
  <c r="AH849" i="7"/>
  <c r="AG680" i="7"/>
  <c r="AG788" i="7"/>
  <c r="AH825" i="7"/>
  <c r="AG608" i="7"/>
  <c r="AG653" i="7"/>
  <c r="AG604" i="7"/>
  <c r="AF635" i="7"/>
  <c r="AH519" i="7"/>
  <c r="AH408" i="7"/>
  <c r="AH409" i="7"/>
  <c r="AG461" i="7"/>
  <c r="AG396" i="7"/>
  <c r="AH458" i="7"/>
  <c r="AF423" i="7"/>
  <c r="AF328" i="7"/>
  <c r="AH514" i="7"/>
  <c r="AH331" i="7"/>
  <c r="AH455" i="7"/>
  <c r="AH289" i="7"/>
  <c r="AF335" i="7"/>
  <c r="AF473" i="7"/>
  <c r="AI473" i="7" s="1"/>
  <c r="AJ473" i="7" s="1"/>
  <c r="AH314" i="7"/>
  <c r="AF484" i="7"/>
  <c r="AH279" i="7"/>
  <c r="AH379" i="7"/>
  <c r="AH174" i="7"/>
  <c r="AG215" i="7"/>
  <c r="AH203" i="7"/>
  <c r="AG236" i="7"/>
  <c r="AG229" i="7"/>
  <c r="AH104" i="7"/>
  <c r="AG48" i="7"/>
  <c r="AH85" i="7"/>
  <c r="AG43" i="7"/>
  <c r="AF63" i="7"/>
  <c r="AH219" i="7"/>
  <c r="AF129" i="7"/>
  <c r="AF65" i="7"/>
  <c r="AF508" i="7"/>
  <c r="AF919" i="7"/>
  <c r="AF946" i="7"/>
  <c r="AF806" i="7"/>
  <c r="AH761" i="7"/>
  <c r="AF675" i="7"/>
  <c r="AG549" i="7"/>
  <c r="AH437" i="7"/>
  <c r="AF773" i="7"/>
  <c r="AG418" i="7"/>
  <c r="AG405" i="7"/>
  <c r="AF290" i="7"/>
  <c r="AF270" i="7"/>
  <c r="AH317" i="7"/>
  <c r="AG140" i="7"/>
  <c r="AH33" i="7"/>
  <c r="AH62" i="7"/>
  <c r="AF138" i="7"/>
  <c r="AG855" i="7"/>
  <c r="AH855" i="7"/>
  <c r="AG813" i="7"/>
  <c r="AF719" i="7"/>
  <c r="AH638" i="7"/>
  <c r="AH629" i="7"/>
  <c r="AF436" i="7"/>
  <c r="AG548" i="7"/>
  <c r="AG851" i="7"/>
  <c r="AH616" i="7"/>
  <c r="AF370" i="7"/>
  <c r="AG190" i="7"/>
  <c r="AF186" i="7"/>
  <c r="AG139" i="7"/>
  <c r="AF91" i="7"/>
  <c r="AG142" i="7"/>
  <c r="AG927" i="7"/>
  <c r="AF911" i="7"/>
  <c r="AF826" i="7"/>
  <c r="AG843" i="7"/>
  <c r="AH685" i="7"/>
  <c r="AH671" i="7"/>
  <c r="AF559" i="7"/>
  <c r="AH724" i="7"/>
  <c r="AG399" i="7"/>
  <c r="AF360" i="7"/>
  <c r="AG309" i="7"/>
  <c r="AG827" i="7"/>
  <c r="AH511" i="7"/>
  <c r="AH215" i="7"/>
  <c r="AF528" i="7"/>
  <c r="AH152" i="7"/>
  <c r="AH149" i="7"/>
  <c r="AF167" i="7"/>
  <c r="AF121" i="7"/>
  <c r="AH71" i="7"/>
  <c r="AH901" i="7"/>
  <c r="AH968" i="7"/>
  <c r="AF931" i="7"/>
  <c r="AF871" i="7"/>
  <c r="AH780" i="7"/>
  <c r="AG684" i="7"/>
  <c r="AF667" i="7"/>
  <c r="AH599" i="7"/>
  <c r="AG595" i="7"/>
  <c r="AG617" i="7"/>
  <c r="AF501" i="7"/>
  <c r="AH397" i="7"/>
  <c r="AH679" i="7"/>
  <c r="AF337" i="7"/>
  <c r="AG491" i="7"/>
  <c r="AF373" i="7"/>
  <c r="AG214" i="7"/>
  <c r="AF299" i="7"/>
  <c r="AH148" i="7"/>
  <c r="AH197" i="7"/>
  <c r="AG196" i="7"/>
  <c r="AH150" i="7"/>
  <c r="AG183" i="7"/>
  <c r="AG971" i="7"/>
  <c r="AH858" i="7"/>
  <c r="AF941" i="7"/>
  <c r="AH771" i="7"/>
  <c r="AH810" i="7"/>
  <c r="AG772" i="7"/>
  <c r="AG697" i="7"/>
  <c r="AG618" i="7"/>
  <c r="AH666" i="7"/>
  <c r="AH575" i="7"/>
  <c r="AF578" i="7"/>
  <c r="AG533" i="7"/>
  <c r="AH384" i="7"/>
  <c r="AG371" i="7"/>
  <c r="AG300" i="7"/>
  <c r="AG181" i="7"/>
  <c r="AH233" i="7"/>
  <c r="AF265" i="7"/>
  <c r="AG120" i="7"/>
  <c r="AG75" i="7"/>
  <c r="AF99" i="7"/>
  <c r="AF21" i="7"/>
  <c r="AF54" i="7"/>
  <c r="AG923" i="7"/>
  <c r="AF891" i="7"/>
  <c r="AI891" i="7" s="1"/>
  <c r="AJ891" i="7" s="1"/>
  <c r="AG969" i="7"/>
  <c r="AF814" i="7"/>
  <c r="AG790" i="7"/>
  <c r="AH776" i="7"/>
  <c r="AF761" i="7"/>
  <c r="AG678" i="7"/>
  <c r="AH642" i="7"/>
  <c r="AH576" i="7"/>
  <c r="AF462" i="7"/>
  <c r="AH414" i="7"/>
  <c r="AG481" i="7"/>
  <c r="AG518" i="7"/>
  <c r="AF673" i="7"/>
  <c r="AH477" i="7"/>
  <c r="AG423" i="7"/>
  <c r="AF746" i="7"/>
  <c r="AH173" i="7"/>
  <c r="AH161" i="7"/>
  <c r="AG17" i="7"/>
  <c r="AG62" i="7"/>
  <c r="AG38" i="7"/>
  <c r="AH895" i="7"/>
  <c r="AH851" i="7"/>
  <c r="AG954" i="7"/>
  <c r="AG819" i="7"/>
  <c r="AH837" i="7"/>
  <c r="AF802" i="7"/>
  <c r="AH738" i="7"/>
  <c r="AF785" i="7"/>
  <c r="AG460" i="7"/>
  <c r="AF477" i="7"/>
  <c r="AH393" i="7"/>
  <c r="AF381" i="7"/>
  <c r="AF311" i="7"/>
  <c r="AG271" i="7"/>
  <c r="AH432" i="7"/>
  <c r="AF712" i="7"/>
  <c r="AG294" i="7"/>
  <c r="AH494" i="7"/>
  <c r="AG204" i="7"/>
  <c r="AF111" i="7"/>
  <c r="AH51" i="7"/>
  <c r="AG150" i="7"/>
  <c r="AH887" i="7"/>
  <c r="AF844" i="7"/>
  <c r="AF731" i="7"/>
  <c r="AG562" i="7"/>
  <c r="AG380" i="7"/>
  <c r="AF245" i="7"/>
  <c r="AH90" i="7"/>
  <c r="AG894" i="7"/>
  <c r="AF751" i="7"/>
  <c r="AF748" i="7"/>
  <c r="AH391" i="7"/>
  <c r="AF285" i="7"/>
  <c r="AF190" i="7"/>
  <c r="AG105" i="7"/>
  <c r="AH853" i="7"/>
  <c r="AH794" i="7"/>
  <c r="AG337" i="7"/>
  <c r="AG269" i="7"/>
  <c r="AG360" i="7"/>
  <c r="AH959" i="7"/>
  <c r="AF660" i="7"/>
  <c r="AG619" i="7"/>
  <c r="AH958" i="7"/>
  <c r="AF569" i="7"/>
  <c r="AF297" i="7"/>
  <c r="AI297" i="7" s="1"/>
  <c r="AJ297" i="7" s="1"/>
  <c r="AG255" i="7"/>
  <c r="AH26" i="7"/>
  <c r="AH768" i="7"/>
  <c r="AG918" i="7"/>
  <c r="AG716" i="7"/>
  <c r="AF465" i="7"/>
  <c r="AG474" i="7"/>
  <c r="AG281" i="7"/>
  <c r="AG169" i="7"/>
  <c r="AG935" i="7"/>
  <c r="AF755" i="7"/>
  <c r="AH623" i="7"/>
  <c r="AG627" i="7"/>
  <c r="AH460" i="7"/>
  <c r="AG687" i="7"/>
  <c r="AH259" i="7"/>
  <c r="AG126" i="7"/>
  <c r="AH917" i="7"/>
  <c r="AG675" i="7"/>
  <c r="AG414" i="7"/>
  <c r="AF326" i="7"/>
  <c r="AF243" i="7"/>
  <c r="AG39" i="7"/>
  <c r="AH75" i="7"/>
  <c r="AF875" i="7"/>
  <c r="AI875" i="7" s="1"/>
  <c r="AJ875" i="7" s="1"/>
  <c r="AH916" i="7"/>
  <c r="AF888" i="7"/>
  <c r="AH720" i="7"/>
  <c r="AH714" i="7"/>
  <c r="AH631" i="7"/>
  <c r="AH407" i="7"/>
  <c r="AF558" i="7"/>
  <c r="AI558" i="7" s="1"/>
  <c r="AJ558" i="7" s="1"/>
  <c r="AG326" i="7"/>
  <c r="AG358" i="7"/>
  <c r="AG261" i="7"/>
  <c r="AF189" i="7"/>
  <c r="AG527" i="7"/>
  <c r="AG76" i="7"/>
  <c r="AG141" i="7"/>
  <c r="AH30" i="7"/>
  <c r="AF26" i="7"/>
  <c r="AG889" i="7"/>
  <c r="AH832" i="7"/>
  <c r="AG774" i="7"/>
  <c r="AG688" i="7"/>
  <c r="AH601" i="7"/>
  <c r="AF601" i="7"/>
  <c r="AF480" i="7"/>
  <c r="AH521" i="7"/>
  <c r="AF380" i="7"/>
  <c r="AG356" i="7"/>
  <c r="AG520" i="7"/>
  <c r="AG325" i="7"/>
  <c r="AH193" i="7"/>
  <c r="AG123" i="7"/>
  <c r="AF27" i="7"/>
  <c r="AH35" i="7"/>
  <c r="AH882" i="7"/>
  <c r="AH872" i="7"/>
  <c r="AH796" i="7"/>
  <c r="AH646" i="7"/>
  <c r="AG468" i="7"/>
  <c r="AF561" i="7"/>
  <c r="AG643" i="7"/>
  <c r="AF279" i="7"/>
  <c r="AG252" i="7"/>
  <c r="AF625" i="7"/>
  <c r="AH468" i="7"/>
  <c r="AH198" i="7"/>
  <c r="AG376" i="7"/>
  <c r="AH120" i="7"/>
  <c r="AF136" i="7"/>
  <c r="AF151" i="7"/>
  <c r="AF105" i="7"/>
  <c r="AH39" i="7"/>
  <c r="AF869" i="7"/>
  <c r="AH947" i="7"/>
  <c r="AF914" i="7"/>
  <c r="AG845" i="7"/>
  <c r="AH764" i="7"/>
  <c r="AH673" i="7"/>
  <c r="AH723" i="7"/>
  <c r="AF581" i="7"/>
  <c r="AH691" i="7"/>
  <c r="AG578" i="7"/>
  <c r="AF485" i="7"/>
  <c r="AF868" i="7"/>
  <c r="AF475" i="7"/>
  <c r="AI475" i="7" s="1"/>
  <c r="AJ475" i="7" s="1"/>
  <c r="AF322" i="7"/>
  <c r="AG455" i="7"/>
  <c r="AH348" i="7"/>
  <c r="AF199" i="7"/>
  <c r="AG274" i="7"/>
  <c r="AH116" i="7"/>
  <c r="AF164" i="7"/>
  <c r="AG165" i="7"/>
  <c r="AH134" i="7"/>
  <c r="AG50" i="7"/>
  <c r="AG945" i="7"/>
  <c r="AG960" i="7"/>
  <c r="AH904" i="7"/>
  <c r="AG947" i="7"/>
  <c r="AH788" i="7"/>
  <c r="AF727" i="7"/>
  <c r="AH680" i="7"/>
  <c r="AG645" i="7"/>
  <c r="AF609" i="7"/>
  <c r="AI609" i="7" s="1"/>
  <c r="AJ609" i="7" s="1"/>
  <c r="AF618" i="7"/>
  <c r="AI618" i="7" s="1"/>
  <c r="AJ618" i="7" s="1"/>
  <c r="AF549" i="7"/>
  <c r="AH505" i="7"/>
  <c r="AF620" i="7"/>
  <c r="AG331" i="7"/>
  <c r="AH270" i="7"/>
  <c r="AG571" i="7"/>
  <c r="AF576" i="7"/>
  <c r="AG220" i="7"/>
  <c r="AG88" i="7"/>
  <c r="AF64" i="7"/>
  <c r="AF83" i="7"/>
  <c r="AF133" i="7"/>
  <c r="AG78" i="7"/>
  <c r="AH899" i="7"/>
  <c r="AF963" i="7"/>
  <c r="AG797" i="7"/>
  <c r="AF775" i="7"/>
  <c r="AH760" i="7"/>
  <c r="AG670" i="7"/>
  <c r="AG632" i="7"/>
  <c r="AF555" i="7"/>
  <c r="AI555" i="7" s="1"/>
  <c r="AJ555" i="7" s="1"/>
  <c r="AG440" i="7"/>
  <c r="AF387" i="7"/>
  <c r="AI387" i="7" s="1"/>
  <c r="AJ387" i="7" s="1"/>
  <c r="AH434" i="7"/>
  <c r="AG438" i="7"/>
  <c r="AF399" i="7"/>
  <c r="AI399" i="7" s="1"/>
  <c r="AJ399" i="7" s="1"/>
  <c r="AF456" i="7"/>
  <c r="AF412" i="7"/>
  <c r="AG377" i="7"/>
  <c r="AH326" i="7"/>
  <c r="AF498" i="7"/>
  <c r="AF248" i="7"/>
  <c r="AH140" i="7"/>
  <c r="AF140" i="7"/>
  <c r="AI140" i="7" s="1"/>
  <c r="AJ140" i="7" s="1"/>
  <c r="AG226" i="7"/>
  <c r="AG195" i="7"/>
  <c r="AG180" i="7"/>
  <c r="AF876" i="7"/>
  <c r="AF960" i="7"/>
  <c r="AF939" i="7"/>
  <c r="AF792" i="7"/>
  <c r="AG818" i="7"/>
  <c r="AF762" i="7"/>
  <c r="AF702" i="7"/>
  <c r="AH662" i="7"/>
  <c r="AF666" i="7"/>
  <c r="AG439" i="7"/>
  <c r="AG454" i="7"/>
  <c r="AF749" i="7"/>
  <c r="AG286" i="7"/>
  <c r="AF537" i="7"/>
  <c r="AF390" i="7"/>
  <c r="AG280" i="7"/>
  <c r="AG237" i="7"/>
  <c r="AF251" i="7"/>
  <c r="AI251" i="7" s="1"/>
  <c r="AJ251" i="7" s="1"/>
  <c r="AG321" i="7"/>
  <c r="AG489" i="7"/>
  <c r="AF56" i="7"/>
  <c r="AF113" i="7"/>
  <c r="AF33" i="7"/>
  <c r="AG22" i="7"/>
  <c r="AG200" i="7"/>
  <c r="AH906" i="7"/>
  <c r="AF734" i="7"/>
  <c r="AG589" i="7"/>
  <c r="AF515" i="7"/>
  <c r="AG308" i="7"/>
  <c r="AF571" i="7"/>
  <c r="AF114" i="7"/>
  <c r="AG972" i="7"/>
  <c r="AH540" i="7"/>
  <c r="AH74" i="7"/>
  <c r="AH865" i="7"/>
  <c r="AF800" i="7"/>
  <c r="AH686" i="7"/>
  <c r="AH725" i="7"/>
  <c r="AF256" i="7"/>
  <c r="AG368" i="7"/>
  <c r="AG493" i="7"/>
  <c r="AH17" i="7"/>
  <c r="AF831" i="7"/>
  <c r="AH708" i="7"/>
  <c r="AH749" i="7"/>
  <c r="AH500" i="7"/>
  <c r="AG310" i="7"/>
  <c r="AF219" i="7"/>
  <c r="AF229" i="7"/>
  <c r="AG73" i="7"/>
  <c r="AG859" i="7"/>
  <c r="AH965" i="7"/>
  <c r="AH243" i="7"/>
  <c r="AH121" i="7"/>
  <c r="AH338" i="7"/>
  <c r="AG944" i="7"/>
  <c r="AF829" i="7"/>
  <c r="AI829" i="7" s="1"/>
  <c r="AJ829" i="7" s="1"/>
  <c r="AG752" i="7"/>
  <c r="AF440" i="7"/>
  <c r="AI440" i="7" s="1"/>
  <c r="AJ440" i="7" s="1"/>
  <c r="AG278" i="7"/>
  <c r="AH305" i="7"/>
  <c r="AG41" i="7"/>
  <c r="AG933" i="7"/>
  <c r="AF658" i="7"/>
  <c r="AF422" i="7"/>
  <c r="AG744" i="7"/>
  <c r="AG355" i="7"/>
  <c r="AG191" i="7"/>
  <c r="AF182" i="7"/>
  <c r="AG882" i="7"/>
  <c r="AF883" i="7"/>
  <c r="AG951" i="7"/>
  <c r="AF574" i="7"/>
  <c r="AG137" i="7"/>
  <c r="C28" i="12"/>
  <c r="AG898" i="7"/>
  <c r="AG888" i="7"/>
  <c r="AH816" i="7"/>
  <c r="AF754" i="7"/>
  <c r="AH650" i="7"/>
  <c r="AF590" i="7"/>
  <c r="AG471" i="7"/>
  <c r="AF488" i="7"/>
  <c r="AG285" i="7"/>
  <c r="AG625" i="7"/>
  <c r="AF606" i="7"/>
  <c r="AI606" i="7" s="1"/>
  <c r="AJ606" i="7" s="1"/>
  <c r="AF451" i="7"/>
  <c r="AF281" i="7"/>
  <c r="AG472" i="7"/>
  <c r="AG109" i="7"/>
  <c r="AF176" i="7"/>
  <c r="AH931" i="7"/>
  <c r="AH941" i="7"/>
  <c r="AH903" i="7"/>
  <c r="AG758" i="7"/>
  <c r="AG849" i="7"/>
  <c r="AG735" i="7"/>
  <c r="AH920" i="7"/>
  <c r="AH630" i="7"/>
  <c r="AF839" i="7"/>
  <c r="AG495" i="7"/>
  <c r="AH344" i="7"/>
  <c r="AF277" i="7"/>
  <c r="AI277" i="7" s="1"/>
  <c r="AJ277" i="7" s="1"/>
  <c r="AF226" i="7"/>
  <c r="AG243" i="7"/>
  <c r="AH64" i="7"/>
  <c r="AG99" i="7"/>
  <c r="AH119" i="7"/>
  <c r="AG950" i="7"/>
  <c r="AG964" i="7"/>
  <c r="AH845" i="7"/>
  <c r="AG765" i="7"/>
  <c r="AF750" i="7"/>
  <c r="AH579" i="7"/>
  <c r="AF646" i="7"/>
  <c r="AI646" i="7" s="1"/>
  <c r="AJ646" i="7" s="1"/>
  <c r="AH433" i="7"/>
  <c r="AH486" i="7"/>
  <c r="AG586" i="7"/>
  <c r="AH603" i="7"/>
  <c r="AH466" i="7"/>
  <c r="AF553" i="7"/>
  <c r="AF454" i="7"/>
  <c r="AH388" i="7"/>
  <c r="AF253" i="7"/>
  <c r="AI253" i="7" s="1"/>
  <c r="AJ253" i="7" s="1"/>
  <c r="AH24" i="7"/>
  <c r="AG107" i="7"/>
  <c r="AF103" i="7"/>
  <c r="AF57" i="7"/>
  <c r="AG324" i="7"/>
  <c r="AH925" i="7"/>
  <c r="AH942" i="7"/>
  <c r="AH774" i="7"/>
  <c r="AG780" i="7"/>
  <c r="AG656" i="7"/>
  <c r="AH734" i="7"/>
  <c r="AF554" i="7"/>
  <c r="AF503" i="7"/>
  <c r="AH476" i="7"/>
  <c r="AH583" i="7"/>
  <c r="AF359" i="7"/>
  <c r="AH737" i="7"/>
  <c r="AF352" i="7"/>
  <c r="AG266" i="7"/>
  <c r="AF183" i="7"/>
  <c r="AH223" i="7"/>
  <c r="AH210" i="7"/>
  <c r="AH20" i="7"/>
  <c r="AG143" i="7"/>
  <c r="AG117" i="7"/>
  <c r="AH86" i="7"/>
  <c r="AF34" i="7"/>
  <c r="AH866" i="7"/>
  <c r="AG893" i="7"/>
  <c r="AG787" i="7"/>
  <c r="AF851" i="7"/>
  <c r="AI851" i="7" s="1"/>
  <c r="AJ851" i="7" s="1"/>
  <c r="AH682" i="7"/>
  <c r="AH665" i="7"/>
  <c r="AF598" i="7"/>
  <c r="AH564" i="7"/>
  <c r="AH578" i="7"/>
  <c r="AF521" i="7"/>
  <c r="AG525" i="7"/>
  <c r="AG696" i="7"/>
  <c r="AH554" i="7"/>
  <c r="AF418" i="7"/>
  <c r="AH272" i="7"/>
  <c r="AF491" i="7"/>
  <c r="AH453" i="7"/>
  <c r="AG282" i="7"/>
  <c r="AG530" i="7"/>
  <c r="AH213" i="7"/>
  <c r="AF228" i="7"/>
  <c r="AG59" i="7"/>
  <c r="AF67" i="7"/>
  <c r="AF117" i="7"/>
  <c r="AH67" i="7"/>
  <c r="AH380" i="7"/>
  <c r="AH960" i="7"/>
  <c r="AF962" i="7"/>
  <c r="AH951" i="7"/>
  <c r="AH813" i="7"/>
  <c r="AF767" i="7"/>
  <c r="AH765" i="7"/>
  <c r="AF722" i="7"/>
  <c r="AF752" i="7"/>
  <c r="AF572" i="7"/>
  <c r="AF661" i="7"/>
  <c r="AF738" i="7"/>
  <c r="AG382" i="7"/>
  <c r="AH386" i="7"/>
  <c r="AG395" i="7"/>
  <c r="AG413" i="7"/>
  <c r="AG496" i="7"/>
  <c r="AH339" i="7"/>
  <c r="AH439" i="7"/>
  <c r="AH230" i="7"/>
  <c r="AF377" i="7"/>
  <c r="AH431" i="7"/>
  <c r="AH44" i="7"/>
  <c r="AF116" i="7"/>
  <c r="AG122" i="7"/>
  <c r="AH936" i="7"/>
  <c r="AH944" i="7"/>
  <c r="AG929" i="7"/>
  <c r="AG695" i="7"/>
  <c r="AH690" i="7"/>
  <c r="AH830" i="7"/>
  <c r="AG626" i="7"/>
  <c r="AF575" i="7"/>
  <c r="AI575" i="7" s="1"/>
  <c r="AJ575" i="7" s="1"/>
  <c r="AF651" i="7"/>
  <c r="AF472" i="7"/>
  <c r="AG583" i="7"/>
  <c r="AH491" i="7"/>
  <c r="AH350" i="7"/>
  <c r="AG543" i="7"/>
  <c r="AG557" i="7"/>
  <c r="AG177" i="7"/>
  <c r="AG230" i="7"/>
  <c r="AH136" i="7"/>
  <c r="AF160" i="7"/>
  <c r="AF48" i="7"/>
  <c r="AG172" i="7"/>
  <c r="AF97" i="7"/>
  <c r="AF166" i="7"/>
  <c r="AG106" i="7"/>
  <c r="AF884" i="7"/>
  <c r="AH647" i="7"/>
  <c r="AH378" i="7"/>
  <c r="AH308" i="7"/>
  <c r="AG822" i="7"/>
  <c r="AH520" i="7"/>
  <c r="AF904" i="7"/>
  <c r="AI904" i="7" s="1"/>
  <c r="AJ904" i="7" s="1"/>
  <c r="AG874" i="7"/>
  <c r="AG694" i="7"/>
  <c r="AH595" i="7"/>
  <c r="AF203" i="7"/>
  <c r="AH196" i="7"/>
  <c r="AG89" i="7"/>
  <c r="AG676" i="7"/>
  <c r="AG628" i="7"/>
  <c r="AF713" i="7"/>
  <c r="AH284" i="7"/>
  <c r="AH42" i="7"/>
  <c r="AF927" i="7"/>
  <c r="AF810" i="7"/>
  <c r="AH784" i="7"/>
  <c r="AG649" i="7"/>
  <c r="AG840" i="7"/>
  <c r="AF257" i="7"/>
  <c r="AI257" i="7" s="1"/>
  <c r="AJ257" i="7" s="1"/>
  <c r="AF60" i="7"/>
  <c r="AG102" i="7"/>
  <c r="AH934" i="7"/>
  <c r="AG581" i="7"/>
  <c r="AG264" i="7"/>
  <c r="AG272" i="7"/>
  <c r="AH138" i="7"/>
  <c r="AH913" i="7"/>
  <c r="AF343" i="7"/>
  <c r="AI343" i="7" s="1"/>
  <c r="AJ343" i="7" s="1"/>
  <c r="AF538" i="7"/>
  <c r="AG164" i="7"/>
  <c r="AF895" i="7"/>
  <c r="AH846" i="7"/>
  <c r="AF603" i="7"/>
  <c r="AI603" i="7" s="1"/>
  <c r="AJ603" i="7" s="1"/>
  <c r="AF470" i="7"/>
  <c r="AG421" i="7"/>
  <c r="AH522" i="7"/>
  <c r="AH868" i="7"/>
  <c r="AH817" i="7"/>
  <c r="AG750" i="7"/>
  <c r="AF701" i="7"/>
  <c r="AH584" i="7"/>
  <c r="AH695" i="7"/>
  <c r="AG429" i="7"/>
  <c r="AF400" i="7"/>
  <c r="AF610" i="7"/>
  <c r="AF500" i="7"/>
  <c r="AG535" i="7"/>
  <c r="AH286" i="7"/>
  <c r="AG239" i="7"/>
  <c r="AH153" i="7"/>
  <c r="AG77" i="7"/>
  <c r="AF94" i="7"/>
  <c r="AH963" i="7"/>
  <c r="AF898" i="7"/>
  <c r="AI898" i="7" s="1"/>
  <c r="AJ898" i="7" s="1"/>
  <c r="AF824" i="7"/>
  <c r="AG799" i="7"/>
  <c r="AG699" i="7"/>
  <c r="AF678" i="7"/>
  <c r="AF647" i="7"/>
  <c r="AH539" i="7"/>
  <c r="AG614" i="7"/>
  <c r="AG397" i="7"/>
  <c r="AH309" i="7"/>
  <c r="AH535" i="7"/>
  <c r="AH361" i="7"/>
  <c r="AH191" i="7"/>
  <c r="AF317" i="7"/>
  <c r="AH53" i="7"/>
  <c r="AF252" i="7"/>
  <c r="AF150" i="7"/>
  <c r="AI150" i="7" s="1"/>
  <c r="AJ150" i="7" s="1"/>
  <c r="AG880" i="7"/>
  <c r="AF932" i="7"/>
  <c r="AG801" i="7"/>
  <c r="AG704" i="7"/>
  <c r="AF874" i="7"/>
  <c r="AH573" i="7"/>
  <c r="AH389" i="7"/>
  <c r="AF429" i="7"/>
  <c r="AH425" i="7"/>
  <c r="AG378" i="7"/>
  <c r="AH428" i="7"/>
  <c r="AH299" i="7"/>
  <c r="AH260" i="7"/>
  <c r="AF445" i="7"/>
  <c r="AG208" i="7"/>
  <c r="AF71" i="7"/>
  <c r="AF25" i="7"/>
  <c r="AF70" i="7"/>
  <c r="AG858" i="7"/>
  <c r="AG906" i="7"/>
  <c r="AG934" i="7"/>
  <c r="AH702" i="7"/>
  <c r="AF711" i="7"/>
  <c r="AH634" i="7"/>
  <c r="AF645" i="7"/>
  <c r="AF505" i="7"/>
  <c r="AH461" i="7"/>
  <c r="AH438" i="7"/>
  <c r="AH516" i="7"/>
  <c r="AG318" i="7"/>
  <c r="AG514" i="7"/>
  <c r="AH324" i="7"/>
  <c r="AF580" i="7"/>
  <c r="AI580" i="7" s="1"/>
  <c r="AJ580" i="7" s="1"/>
  <c r="AG333" i="7"/>
  <c r="AG178" i="7"/>
  <c r="AG273" i="7"/>
  <c r="AF188" i="7"/>
  <c r="AG127" i="7"/>
  <c r="AG85" i="7"/>
  <c r="AH54" i="7"/>
  <c r="AG70" i="7"/>
  <c r="AH950" i="7"/>
  <c r="AF841" i="7"/>
  <c r="AG755" i="7"/>
  <c r="AF769" i="7"/>
  <c r="AG808" i="7"/>
  <c r="AG644" i="7"/>
  <c r="AH742" i="7"/>
  <c r="AF527" i="7"/>
  <c r="AF482" i="7"/>
  <c r="AF471" i="7"/>
  <c r="AG577" i="7"/>
  <c r="AH372" i="7"/>
  <c r="AH371" i="7"/>
  <c r="AF548" i="7"/>
  <c r="AF347" i="7"/>
  <c r="AH363" i="7"/>
  <c r="AG232" i="7"/>
  <c r="AH336" i="7"/>
  <c r="AG222" i="7"/>
  <c r="AH29" i="7"/>
  <c r="AF35" i="7"/>
  <c r="AF85" i="7"/>
  <c r="AG162" i="7"/>
  <c r="AH79" i="7"/>
  <c r="AF901" i="7"/>
  <c r="AH937" i="7"/>
  <c r="AH869" i="7"/>
  <c r="AH722" i="7"/>
  <c r="AG692" i="7"/>
  <c r="AH652" i="7"/>
  <c r="AG605" i="7"/>
  <c r="AF530" i="7"/>
  <c r="AF369" i="7"/>
  <c r="AG366" i="7"/>
  <c r="AF340" i="7"/>
  <c r="AH281" i="7"/>
  <c r="AG284" i="7"/>
  <c r="AF193" i="7"/>
  <c r="AG293" i="7"/>
  <c r="AF234" i="7"/>
  <c r="AI234" i="7" s="1"/>
  <c r="AJ234" i="7" s="1"/>
  <c r="AH185" i="7"/>
  <c r="AH146" i="7"/>
  <c r="AF14" i="7"/>
  <c r="AF154" i="7"/>
  <c r="AG877" i="7"/>
  <c r="AH900" i="7"/>
  <c r="AH809" i="7"/>
  <c r="AG751" i="7"/>
  <c r="AG810" i="7"/>
  <c r="AF828" i="7"/>
  <c r="AG748" i="7"/>
  <c r="AG587" i="7"/>
  <c r="AF910" i="7"/>
  <c r="AF382" i="7"/>
  <c r="AH381" i="7"/>
  <c r="AG536" i="7"/>
  <c r="AF452" i="7"/>
  <c r="AF413" i="7"/>
  <c r="AF376" i="7"/>
  <c r="AG316" i="7"/>
  <c r="AG198" i="7"/>
  <c r="AF223" i="7"/>
  <c r="AH72" i="7"/>
  <c r="AG35" i="7"/>
  <c r="AF17" i="7"/>
  <c r="AG130" i="7"/>
  <c r="AH143" i="7"/>
  <c r="AF857" i="7"/>
  <c r="AF532" i="7"/>
  <c r="AI532" i="7" s="1"/>
  <c r="AJ532" i="7" s="1"/>
  <c r="AF287" i="7"/>
  <c r="AH927" i="7"/>
  <c r="AF801" i="7"/>
  <c r="AH717" i="7"/>
  <c r="AG631" i="7"/>
  <c r="AF395" i="7"/>
  <c r="AG353" i="7"/>
  <c r="AF218" i="7"/>
  <c r="AG965" i="7"/>
  <c r="AF705" i="7"/>
  <c r="AH420" i="7"/>
  <c r="AH60" i="7"/>
  <c r="AG179" i="7"/>
  <c r="AF684" i="7"/>
  <c r="AH687" i="7"/>
  <c r="AG432" i="7"/>
  <c r="AF30" i="7"/>
  <c r="AI30" i="7" s="1"/>
  <c r="AJ30" i="7" s="1"/>
  <c r="AH844" i="7"/>
  <c r="AF611" i="7"/>
  <c r="AH465" i="7"/>
  <c r="AH303" i="7"/>
  <c r="AG385" i="7"/>
  <c r="AG956" i="7"/>
  <c r="AF780" i="7"/>
  <c r="AI780" i="7" s="1"/>
  <c r="AJ780" i="7" s="1"/>
  <c r="AG638" i="7"/>
  <c r="AH610" i="7"/>
  <c r="AH376" i="7"/>
  <c r="AG221" i="7"/>
  <c r="AG357" i="7"/>
  <c r="AH971" i="7"/>
  <c r="AG749" i="7"/>
  <c r="AG167" i="7"/>
  <c r="AG747" i="7"/>
  <c r="AF546" i="7"/>
  <c r="AH582" i="7"/>
  <c r="AH250" i="7"/>
  <c r="AH106" i="7"/>
  <c r="AH883" i="7"/>
  <c r="AG943" i="7"/>
  <c r="AF756" i="7"/>
  <c r="AH792" i="7"/>
  <c r="AH678" i="7"/>
  <c r="AH549" i="7"/>
  <c r="AG610" i="7"/>
  <c r="AF840" i="7"/>
  <c r="AF594" i="7"/>
  <c r="AH405" i="7"/>
  <c r="AF366" i="7"/>
  <c r="AF275" i="7"/>
  <c r="AF212" i="7"/>
  <c r="AH204" i="7"/>
  <c r="AH129" i="7"/>
  <c r="AG13" i="7"/>
  <c r="AG114" i="7"/>
  <c r="AG919" i="7"/>
  <c r="AG967" i="7"/>
  <c r="AH787" i="7"/>
  <c r="AG785" i="7"/>
  <c r="AH773" i="7"/>
  <c r="AG650" i="7"/>
  <c r="AF607" i="7"/>
  <c r="AG441" i="7"/>
  <c r="AH577" i="7"/>
  <c r="AG585" i="7"/>
  <c r="AG478" i="7"/>
  <c r="AH446" i="7"/>
  <c r="AH291" i="7"/>
  <c r="AG246" i="7"/>
  <c r="AF32" i="7"/>
  <c r="AF125" i="7"/>
  <c r="AF22" i="7"/>
  <c r="AG970" i="7"/>
  <c r="AF964" i="7"/>
  <c r="AH876" i="7"/>
  <c r="AF790" i="7"/>
  <c r="AI790" i="7" s="1"/>
  <c r="AJ790" i="7" s="1"/>
  <c r="AG682" i="7"/>
  <c r="AG658" i="7"/>
  <c r="AF677" i="7"/>
  <c r="AF582" i="7"/>
  <c r="AF389" i="7"/>
  <c r="AI389" i="7" s="1"/>
  <c r="AJ389" i="7" s="1"/>
  <c r="AH478" i="7"/>
  <c r="AH323" i="7"/>
  <c r="AF353" i="7"/>
  <c r="AG350" i="7"/>
  <c r="AG244" i="7"/>
  <c r="AG225" i="7"/>
  <c r="AF301" i="7"/>
  <c r="AG128" i="7"/>
  <c r="AG91" i="7"/>
  <c r="AF39" i="7"/>
  <c r="AG110" i="7"/>
  <c r="AG170" i="7"/>
  <c r="AH880" i="7"/>
  <c r="AG932" i="7"/>
  <c r="AH847" i="7"/>
  <c r="AF820" i="7"/>
  <c r="AI820" i="7" s="1"/>
  <c r="AJ820" i="7" s="1"/>
  <c r="AF729" i="7"/>
  <c r="AG681" i="7"/>
  <c r="AG592" i="7"/>
  <c r="AH621" i="7"/>
  <c r="AF466" i="7"/>
  <c r="AI466" i="7" s="1"/>
  <c r="AJ466" i="7" s="1"/>
  <c r="AH419" i="7"/>
  <c r="AF408" i="7"/>
  <c r="AI408" i="7" s="1"/>
  <c r="AJ408" i="7" s="1"/>
  <c r="AF476" i="7"/>
  <c r="AI476" i="7" s="1"/>
  <c r="AJ476" i="7" s="1"/>
  <c r="AF274" i="7"/>
  <c r="AF394" i="7"/>
  <c r="AI394" i="7" s="1"/>
  <c r="AJ394" i="7" s="1"/>
  <c r="AH275" i="7"/>
  <c r="AG498" i="7"/>
  <c r="AG263" i="7"/>
  <c r="AG344" i="7"/>
  <c r="AH105" i="7"/>
  <c r="AG53" i="7"/>
  <c r="AH22" i="7"/>
  <c r="AH123" i="7"/>
  <c r="AG901" i="7"/>
  <c r="AH964" i="7"/>
  <c r="AH857" i="7"/>
  <c r="AG690" i="7"/>
  <c r="AH611" i="7"/>
  <c r="AH556" i="7"/>
  <c r="AG482" i="7"/>
  <c r="AF435" i="7"/>
  <c r="AF525" i="7"/>
  <c r="AH335" i="7"/>
  <c r="AH194" i="7"/>
  <c r="AG233" i="7"/>
  <c r="AH179" i="7"/>
  <c r="AG163" i="7"/>
  <c r="AH245" i="7"/>
  <c r="AF280" i="7"/>
  <c r="AH167" i="7"/>
  <c r="AF942" i="7"/>
  <c r="AG909" i="7"/>
  <c r="AH838" i="7"/>
  <c r="AH786" i="7"/>
  <c r="AH752" i="7"/>
  <c r="AH863" i="7"/>
  <c r="AF897" i="7"/>
  <c r="AG712" i="7"/>
  <c r="AG811" i="7"/>
  <c r="AF650" i="7"/>
  <c r="AH617" i="7"/>
  <c r="AF670" i="7"/>
  <c r="AI670" i="7" s="1"/>
  <c r="AJ670" i="7" s="1"/>
  <c r="AF541" i="7"/>
  <c r="AF605" i="7"/>
  <c r="AF623" i="7"/>
  <c r="AF403" i="7"/>
  <c r="AI403" i="7" s="1"/>
  <c r="AJ403" i="7" s="1"/>
  <c r="AF334" i="7"/>
  <c r="AF303" i="7"/>
  <c r="AG668" i="7"/>
  <c r="AH531" i="7"/>
  <c r="AG103" i="7"/>
  <c r="AG145" i="7"/>
  <c r="AH114" i="7"/>
  <c r="AG962" i="7"/>
  <c r="AG936" i="7"/>
  <c r="AG926" i="7"/>
  <c r="AH763" i="7"/>
  <c r="AG828" i="7"/>
  <c r="AF710" i="7"/>
  <c r="AH552" i="7"/>
  <c r="AH704" i="7"/>
  <c r="AH613" i="7"/>
  <c r="AG552" i="7"/>
  <c r="AH626" i="7"/>
  <c r="AG398" i="7"/>
  <c r="AF319" i="7"/>
  <c r="AF455" i="7"/>
  <c r="AI455" i="7" s="1"/>
  <c r="AJ455" i="7" s="1"/>
  <c r="AG551" i="7"/>
  <c r="AH274" i="7"/>
  <c r="AG248" i="7"/>
  <c r="AH368" i="7"/>
  <c r="AG147" i="7"/>
  <c r="AG175" i="7"/>
  <c r="AG176" i="7"/>
  <c r="AH506" i="7"/>
  <c r="AH111" i="7"/>
  <c r="AH718" i="7"/>
  <c r="AF402" i="7"/>
  <c r="AH124" i="7"/>
  <c r="AG866" i="7"/>
  <c r="AH721" i="7"/>
  <c r="AG435" i="7"/>
  <c r="AH316" i="7"/>
  <c r="AH222" i="7"/>
  <c r="AG860" i="7"/>
  <c r="AG798" i="7"/>
  <c r="AH637" i="7"/>
  <c r="AG510" i="7"/>
  <c r="AH341" i="7"/>
  <c r="AG36" i="7"/>
  <c r="AH58" i="7"/>
  <c r="AH783" i="7"/>
  <c r="AH562" i="7"/>
  <c r="AF255" i="7"/>
  <c r="AH321" i="7"/>
  <c r="AH28" i="7"/>
  <c r="AF671" i="7"/>
  <c r="AG715" i="7"/>
  <c r="AF379" i="7"/>
  <c r="AI379" i="7" s="1"/>
  <c r="AJ379" i="7" s="1"/>
  <c r="AF469" i="7"/>
  <c r="AH915" i="7"/>
  <c r="AF786" i="7"/>
  <c r="AH644" i="7"/>
  <c r="AG567" i="7"/>
  <c r="AG462" i="7"/>
  <c r="AF185" i="7"/>
  <c r="AH113" i="7"/>
  <c r="AG82" i="7"/>
  <c r="AG848" i="7"/>
  <c r="AH793" i="7"/>
  <c r="AF629" i="7"/>
  <c r="AH430" i="7"/>
  <c r="AG47" i="7"/>
  <c r="AH139" i="7"/>
  <c r="AH753" i="7"/>
  <c r="AF516" i="7"/>
  <c r="AH156" i="7"/>
  <c r="AH585" i="7"/>
  <c r="AF966" i="7"/>
  <c r="AH881" i="7"/>
  <c r="AF830" i="7"/>
  <c r="AH756" i="7"/>
  <c r="AF676" i="7"/>
  <c r="AF714" i="7"/>
  <c r="AF920" i="7"/>
  <c r="AF968" i="7"/>
  <c r="AF902" i="7"/>
  <c r="AI902" i="7" s="1"/>
  <c r="AJ902" i="7" s="1"/>
  <c r="AH798" i="7"/>
  <c r="AG826" i="7"/>
  <c r="AH628" i="7"/>
  <c r="AF568" i="7"/>
  <c r="AH497" i="7"/>
  <c r="AH413" i="7"/>
  <c r="AF330" i="7"/>
  <c r="AG540" i="7"/>
  <c r="AF534" i="7"/>
  <c r="AF225" i="7"/>
  <c r="AH132" i="7"/>
  <c r="AG71" i="7"/>
  <c r="AH158" i="7"/>
  <c r="AF442" i="7"/>
  <c r="AI442" i="7" s="1"/>
  <c r="AJ442" i="7" s="1"/>
  <c r="AG917" i="7"/>
  <c r="AH897" i="7"/>
  <c r="AG779" i="7"/>
  <c r="AH833" i="7"/>
  <c r="AH688" i="7"/>
  <c r="AG942" i="7"/>
  <c r="AH515" i="7"/>
  <c r="AF690" i="7"/>
  <c r="AI690" i="7" s="1"/>
  <c r="AJ690" i="7" s="1"/>
  <c r="AG448" i="7"/>
  <c r="AG338" i="7"/>
  <c r="AH356" i="7"/>
  <c r="AG270" i="7"/>
  <c r="AH340" i="7"/>
  <c r="AG313" i="7"/>
  <c r="AG40" i="7"/>
  <c r="AF155" i="7"/>
  <c r="AG949" i="7"/>
  <c r="AG862" i="7"/>
  <c r="AG910" i="7"/>
  <c r="AG759" i="7"/>
  <c r="AF741" i="7"/>
  <c r="AH716" i="7"/>
  <c r="AG601" i="7"/>
  <c r="AF597" i="7"/>
  <c r="AI597" i="7" s="1"/>
  <c r="AJ597" i="7" s="1"/>
  <c r="AG485" i="7"/>
  <c r="AF499" i="7"/>
  <c r="AF493" i="7"/>
  <c r="AH600" i="7"/>
  <c r="AH302" i="7"/>
  <c r="AF268" i="7"/>
  <c r="AH503" i="7"/>
  <c r="AH318" i="7"/>
  <c r="AH710" i="7"/>
  <c r="AF247" i="7"/>
  <c r="AH37" i="7"/>
  <c r="AH176" i="7"/>
  <c r="AH83" i="7"/>
  <c r="AH47" i="7"/>
  <c r="AG908" i="7"/>
  <c r="AG838" i="7"/>
  <c r="AH841" i="7"/>
  <c r="AG814" i="7"/>
  <c r="AH735" i="7"/>
  <c r="AG657" i="7"/>
  <c r="AH703" i="7"/>
  <c r="AF432" i="7"/>
  <c r="AH614" i="7"/>
  <c r="AG537" i="7"/>
  <c r="AF443" i="7"/>
  <c r="AH422" i="7"/>
  <c r="AF308" i="7"/>
  <c r="AI308" i="7" s="1"/>
  <c r="AJ308" i="7" s="1"/>
  <c r="AG616" i="7"/>
  <c r="AH333" i="7"/>
  <c r="AF181" i="7"/>
  <c r="AF206" i="7"/>
  <c r="AH557" i="7"/>
  <c r="AG60" i="7"/>
  <c r="AF44" i="7"/>
  <c r="AG245" i="7"/>
  <c r="AG26" i="7"/>
  <c r="AH943" i="7"/>
  <c r="AG868" i="7"/>
  <c r="AF865" i="7"/>
  <c r="AG770" i="7"/>
  <c r="AH824" i="7"/>
  <c r="AF812" i="7"/>
  <c r="AF723" i="7"/>
  <c r="AF657" i="7"/>
  <c r="AF415" i="7"/>
  <c r="AG400" i="7"/>
  <c r="AH498" i="7"/>
  <c r="AH719" i="7"/>
  <c r="AH282" i="7"/>
  <c r="AH263" i="7"/>
  <c r="AH322" i="7"/>
  <c r="AH229" i="7"/>
  <c r="AH48" i="7"/>
  <c r="AH117" i="7"/>
  <c r="AH205" i="7"/>
  <c r="AF887" i="7"/>
  <c r="AH939" i="7"/>
  <c r="AG768" i="7"/>
  <c r="AF679" i="7"/>
  <c r="AF644" i="7"/>
  <c r="AI644" i="7" s="1"/>
  <c r="AJ644" i="7" s="1"/>
  <c r="AF615" i="7"/>
  <c r="AF547" i="7"/>
  <c r="AH499" i="7"/>
  <c r="AF510" i="7"/>
  <c r="AH569" i="7"/>
  <c r="AF497" i="7"/>
  <c r="AH312" i="7"/>
  <c r="AF278" i="7"/>
  <c r="AH596" i="7"/>
  <c r="AF210" i="7"/>
  <c r="AI210" i="7" s="1"/>
  <c r="AJ210" i="7" s="1"/>
  <c r="AG52" i="7"/>
  <c r="AH57" i="7"/>
  <c r="AG81" i="7"/>
  <c r="AH50" i="7"/>
  <c r="AG863" i="7"/>
  <c r="AH914" i="7"/>
  <c r="AH894" i="7"/>
  <c r="AG900" i="7"/>
  <c r="AG809" i="7"/>
  <c r="AG757" i="7"/>
  <c r="AG701" i="7"/>
  <c r="AH676" i="7"/>
  <c r="AH643" i="7"/>
  <c r="AG542" i="7"/>
  <c r="AF517" i="7"/>
  <c r="AI517" i="7" s="1"/>
  <c r="AJ517" i="7" s="1"/>
  <c r="AG483" i="7"/>
  <c r="AH479" i="7"/>
  <c r="AF426" i="7"/>
  <c r="AG348" i="7"/>
  <c r="AH349" i="7"/>
  <c r="AG323" i="7"/>
  <c r="AH370" i="7"/>
  <c r="AH190" i="7"/>
  <c r="AG218" i="7"/>
  <c r="AF241" i="7"/>
  <c r="AG80" i="7"/>
  <c r="AH93" i="7"/>
  <c r="AF127" i="7"/>
  <c r="AF47" i="7"/>
  <c r="AH184" i="7"/>
  <c r="AH55" i="7"/>
  <c r="AF38" i="7"/>
  <c r="AF951" i="7"/>
  <c r="AH818" i="7"/>
  <c r="AG742" i="7"/>
  <c r="AG726" i="7"/>
  <c r="AH530" i="7"/>
  <c r="AG307" i="7"/>
  <c r="AF333" i="7"/>
  <c r="AI333" i="7" s="1"/>
  <c r="AJ333" i="7" s="1"/>
  <c r="AG151" i="7"/>
  <c r="AH811" i="7"/>
  <c r="AH700" i="7"/>
  <c r="AH732" i="7"/>
  <c r="AG361" i="7"/>
  <c r="AH435" i="7"/>
  <c r="AG68" i="7"/>
  <c r="AF695" i="7"/>
  <c r="AI695" i="7" s="1"/>
  <c r="AJ695" i="7" s="1"/>
  <c r="AF634" i="7"/>
  <c r="AG512" i="7"/>
  <c r="AH307" i="7"/>
  <c r="AF76" i="7"/>
  <c r="AG876" i="7"/>
  <c r="AF779" i="7"/>
  <c r="AF687" i="7"/>
  <c r="AI687" i="7" s="1"/>
  <c r="AJ687" i="7" s="1"/>
  <c r="AF487" i="7"/>
  <c r="AH802" i="7"/>
  <c r="AF187" i="7"/>
  <c r="AF364" i="7"/>
  <c r="AI364" i="7" s="1"/>
  <c r="AJ364" i="7" s="1"/>
  <c r="AF313" i="7"/>
  <c r="AF170" i="7"/>
  <c r="AH762" i="7"/>
  <c r="AH660" i="7"/>
  <c r="AG651" i="7"/>
  <c r="AF201" i="7"/>
  <c r="AI201" i="7" s="1"/>
  <c r="AJ201" i="7" s="1"/>
  <c r="AG184" i="7"/>
  <c r="AG57" i="7"/>
  <c r="AF940" i="7"/>
  <c r="AI940" i="7" s="1"/>
  <c r="AJ940" i="7" s="1"/>
  <c r="AH746" i="7"/>
  <c r="AH280" i="7"/>
  <c r="AH896" i="7"/>
  <c r="AH705" i="7"/>
  <c r="AG447" i="7"/>
  <c r="AH255" i="7"/>
  <c r="AG345" i="7"/>
  <c r="AG25" i="7"/>
  <c r="AF894" i="7"/>
  <c r="AH574" i="7"/>
  <c r="AG402" i="7"/>
  <c r="AH424" i="7"/>
  <c r="AG159" i="7"/>
  <c r="AF745" i="7"/>
  <c r="AF365" i="7"/>
  <c r="AG199" i="7"/>
  <c r="AH873" i="7"/>
  <c r="AG723" i="7"/>
  <c r="AG486" i="7"/>
  <c r="AH220" i="7"/>
  <c r="AF93" i="7"/>
  <c r="AG791" i="7"/>
  <c r="AH283" i="7"/>
  <c r="AG206" i="7"/>
  <c r="AF23" i="7"/>
  <c r="AF896" i="7"/>
  <c r="AG673" i="7"/>
  <c r="AH396" i="7"/>
  <c r="AF372" i="7"/>
  <c r="AF314" i="7"/>
  <c r="AG37" i="7"/>
  <c r="AG939" i="7"/>
  <c r="AF680" i="7"/>
  <c r="AG464" i="7"/>
  <c r="AH141" i="7"/>
  <c r="AH135" i="7"/>
  <c r="AF821" i="7"/>
  <c r="AH588" i="7"/>
  <c r="AG569" i="7"/>
  <c r="AH320" i="7"/>
  <c r="AG129" i="7"/>
  <c r="AF925" i="7"/>
  <c r="AG806" i="7"/>
  <c r="AH799" i="7"/>
  <c r="AG539" i="7"/>
  <c r="AG410" i="7"/>
  <c r="AF424" i="7"/>
  <c r="AH183" i="7"/>
  <c r="AF102" i="7"/>
  <c r="AI102" i="7" s="1"/>
  <c r="AJ102" i="7" s="1"/>
  <c r="AG100" i="7"/>
  <c r="AH526" i="7"/>
  <c r="AF973" i="7"/>
  <c r="AG488" i="7"/>
  <c r="AG58" i="7"/>
  <c r="AH493" i="7"/>
  <c r="AG336" i="7"/>
  <c r="AH785" i="7"/>
  <c r="AG304" i="7"/>
  <c r="AF770" i="7"/>
  <c r="AH94" i="7"/>
  <c r="AH462" i="7"/>
  <c r="AH640" i="7"/>
  <c r="AG754" i="7"/>
  <c r="AF917" i="7"/>
  <c r="AI917" i="7" s="1"/>
  <c r="AJ917" i="7" s="1"/>
  <c r="AF195" i="7"/>
  <c r="AI195" i="7" s="1"/>
  <c r="AJ195" i="7" s="1"/>
  <c r="AG718" i="7"/>
  <c r="AH195" i="7"/>
  <c r="AH821" i="7"/>
  <c r="AF619" i="7"/>
  <c r="AG842" i="7"/>
  <c r="AH561" i="7"/>
  <c r="AF879" i="7"/>
  <c r="AG401" i="7"/>
  <c r="AG702" i="7"/>
  <c r="AH218" i="7"/>
  <c r="AF682" i="7"/>
  <c r="AF295" i="7"/>
  <c r="AI295" i="7" s="1"/>
  <c r="AJ295" i="7" s="1"/>
  <c r="AH23" i="7"/>
  <c r="AF600" i="7"/>
  <c r="AF361" i="7"/>
  <c r="AH355" i="7"/>
  <c r="AF592" i="7"/>
  <c r="AI592" i="7" s="1"/>
  <c r="AJ592" i="7" s="1"/>
  <c r="AH487" i="7"/>
  <c r="AH68" i="7"/>
  <c r="AH889" i="7"/>
  <c r="AG660" i="7"/>
  <c r="AH412" i="7"/>
  <c r="AF282" i="7"/>
  <c r="AF29" i="7"/>
  <c r="AI29" i="7" s="1"/>
  <c r="AJ29" i="7" s="1"/>
  <c r="AF845" i="7"/>
  <c r="AF628" i="7"/>
  <c r="AG352" i="7"/>
  <c r="AG223" i="7"/>
  <c r="AF153" i="7"/>
  <c r="AF853" i="7"/>
  <c r="AI853" i="7" s="1"/>
  <c r="AJ853" i="7" s="1"/>
  <c r="AG698" i="7"/>
  <c r="AH545" i="7"/>
  <c r="AG830" i="7"/>
  <c r="AG370" i="7"/>
  <c r="AF174" i="7"/>
  <c r="AI174" i="7" s="1"/>
  <c r="AJ174" i="7" s="1"/>
  <c r="AH972" i="7"/>
  <c r="AG732" i="7"/>
  <c r="AH683" i="7"/>
  <c r="AG296" i="7"/>
  <c r="AH212" i="7"/>
  <c r="AF88" i="7"/>
  <c r="AI88" i="7" s="1"/>
  <c r="AJ88" i="7" s="1"/>
  <c r="AF915" i="7"/>
  <c r="AF706" i="7"/>
  <c r="AI706" i="7" s="1"/>
  <c r="AJ706" i="7" s="1"/>
  <c r="AH501" i="7"/>
  <c r="AF448" i="7"/>
  <c r="AG600" i="7"/>
  <c r="AF344" i="7"/>
  <c r="AG49" i="7"/>
  <c r="AH878" i="7"/>
  <c r="AG642" i="7"/>
  <c r="AH444" i="7"/>
  <c r="AH315" i="7"/>
  <c r="AF258" i="7"/>
  <c r="AG16" i="7"/>
  <c r="AH454" i="7"/>
  <c r="AG121" i="7"/>
  <c r="AG504" i="7"/>
  <c r="AG386" i="7"/>
  <c r="AG955" i="7"/>
  <c r="AG322" i="7"/>
  <c r="AF535" i="7"/>
  <c r="AI535" i="7" s="1"/>
  <c r="AJ535" i="7" s="1"/>
  <c r="AH268" i="7"/>
  <c r="AF818" i="7"/>
  <c r="AH241" i="7"/>
  <c r="AF562" i="7"/>
  <c r="AG764" i="7"/>
  <c r="AG186" i="7"/>
  <c r="AF459" i="7"/>
  <c r="AH267" i="7"/>
  <c r="AH165" i="7"/>
  <c r="AG267" i="7"/>
  <c r="AH587" i="7"/>
  <c r="AG611" i="7"/>
  <c r="AF130" i="7"/>
  <c r="AH827" i="7"/>
  <c r="AG529" i="7"/>
  <c r="AH518" i="7"/>
  <c r="AH507" i="7"/>
  <c r="AF961" i="7"/>
  <c r="AI961" i="7" s="1"/>
  <c r="AJ961" i="7" s="1"/>
  <c r="AG711" i="7"/>
  <c r="AG31" i="7"/>
  <c r="AF704" i="7"/>
  <c r="AG620" i="7"/>
  <c r="AG941" i="7"/>
  <c r="AH524" i="7"/>
  <c r="AH946" i="7"/>
  <c r="AH658" i="7"/>
  <c r="AH25" i="7"/>
  <c r="AF763" i="7"/>
  <c r="AI763" i="7" s="1"/>
  <c r="AJ763" i="7" s="1"/>
  <c r="AG647" i="7"/>
  <c r="AH266" i="7"/>
  <c r="AF100" i="7"/>
  <c r="AI100" i="7" s="1"/>
  <c r="AJ100" i="7" s="1"/>
  <c r="AF935" i="7"/>
  <c r="AG590" i="7"/>
  <c r="AH463" i="7"/>
  <c r="AG511" i="7"/>
  <c r="AH15" i="7"/>
  <c r="AH711" i="7"/>
  <c r="AH525" i="7"/>
  <c r="AG347" i="7"/>
  <c r="AH276" i="7"/>
  <c r="AG292" i="7"/>
  <c r="AG824" i="7"/>
  <c r="AF577" i="7"/>
  <c r="AI577" i="7" s="1"/>
  <c r="AJ577" i="7" s="1"/>
  <c r="AF813" i="7"/>
  <c r="AI813" i="7" s="1"/>
  <c r="AJ813" i="7" s="1"/>
  <c r="AF766" i="7"/>
  <c r="AG94" i="7"/>
  <c r="AH822" i="7"/>
  <c r="AH590" i="7"/>
  <c r="AF417" i="7"/>
  <c r="AH319" i="7"/>
  <c r="AH178" i="7"/>
  <c r="AG192" i="7"/>
  <c r="AH770" i="7"/>
  <c r="AF696" i="7"/>
  <c r="AF595" i="7"/>
  <c r="AI595" i="7" s="1"/>
  <c r="AJ595" i="7" s="1"/>
  <c r="AG369" i="7"/>
  <c r="AG563" i="7"/>
  <c r="AH98" i="7"/>
  <c r="AF907" i="7"/>
  <c r="AF654" i="7"/>
  <c r="AH560" i="7"/>
  <c r="AG390" i="7"/>
  <c r="AH249" i="7"/>
  <c r="AG131" i="7"/>
  <c r="AH31" i="7"/>
  <c r="AH411" i="7"/>
  <c r="AF861" i="7"/>
  <c r="AF803" i="7"/>
  <c r="AG470" i="7"/>
  <c r="AH778" i="7"/>
  <c r="AF827" i="7"/>
  <c r="AF930" i="7"/>
  <c r="AI930" i="7" s="1"/>
  <c r="AJ930" i="7" s="1"/>
  <c r="AH484" i="7"/>
  <c r="AG213" i="7"/>
  <c r="AF514" i="7"/>
  <c r="AI514" i="7" s="1"/>
  <c r="AJ514" i="7" s="1"/>
  <c r="AF52" i="7"/>
  <c r="AG153" i="7"/>
  <c r="AF653" i="7"/>
  <c r="AG132" i="7"/>
  <c r="AG937" i="7"/>
  <c r="AH747" i="7"/>
  <c r="AF957" i="7"/>
  <c r="AF686" i="7"/>
  <c r="AI686" i="7" s="1"/>
  <c r="AJ686" i="7" s="1"/>
  <c r="AF795" i="7"/>
  <c r="AI795" i="7" s="1"/>
  <c r="AJ795" i="7" s="1"/>
  <c r="AF368" i="7"/>
  <c r="AI368" i="7" s="1"/>
  <c r="AJ368" i="7" s="1"/>
  <c r="AF638" i="7"/>
  <c r="AI638" i="7" s="1"/>
  <c r="AJ638" i="7" s="1"/>
  <c r="AF149" i="7"/>
  <c r="AF446" i="7"/>
  <c r="AF221" i="7"/>
  <c r="AF494" i="7"/>
  <c r="AI494" i="7" s="1"/>
  <c r="AJ494" i="7" s="1"/>
  <c r="AG219" i="7"/>
  <c r="AH533" i="7"/>
  <c r="AF543" i="7"/>
  <c r="AI543" i="7" s="1"/>
  <c r="AJ543" i="7" s="1"/>
  <c r="AF123" i="7"/>
  <c r="AF16" i="7"/>
  <c r="AH377" i="7"/>
  <c r="AF728" i="7"/>
  <c r="AI728" i="7" s="1"/>
  <c r="AJ728" i="7" s="1"/>
  <c r="AF596" i="7"/>
  <c r="AF28" i="7"/>
  <c r="AI28" i="7" s="1"/>
  <c r="AJ28" i="7" s="1"/>
  <c r="AF565" i="7"/>
  <c r="AI565" i="7" s="1"/>
  <c r="AJ565" i="7" s="1"/>
  <c r="AH410" i="7"/>
  <c r="AF474" i="7"/>
  <c r="AG451" i="7"/>
  <c r="AG55" i="7"/>
  <c r="AG897" i="7"/>
  <c r="AF665" i="7"/>
  <c r="AF305" i="7"/>
  <c r="AH200" i="7"/>
  <c r="AG903" i="7"/>
  <c r="AG717" i="7"/>
  <c r="AH400" i="7"/>
  <c r="AH258" i="7"/>
  <c r="AG66" i="7"/>
  <c r="AH800" i="7"/>
  <c r="AF636" i="7"/>
  <c r="AI636" i="7" s="1"/>
  <c r="AJ636" i="7" s="1"/>
  <c r="AF461" i="7"/>
  <c r="AI461" i="7" s="1"/>
  <c r="AJ461" i="7" s="1"/>
  <c r="AG424" i="7"/>
  <c r="AF222" i="7"/>
  <c r="AI222" i="7" s="1"/>
  <c r="AJ222" i="7" s="1"/>
  <c r="AF126" i="7"/>
  <c r="AI126" i="7" s="1"/>
  <c r="AJ126" i="7" s="1"/>
  <c r="AG817" i="7"/>
  <c r="AF656" i="7"/>
  <c r="AI656" i="7" s="1"/>
  <c r="AJ656" i="7" s="1"/>
  <c r="AG630" i="7"/>
  <c r="AH509" i="7"/>
  <c r="AF131" i="7"/>
  <c r="AG973" i="7"/>
  <c r="AG839" i="7"/>
  <c r="AG664" i="7"/>
  <c r="AG459" i="7"/>
  <c r="AH271" i="7"/>
  <c r="AF449" i="7"/>
  <c r="AI449" i="7" s="1"/>
  <c r="AJ449" i="7" s="1"/>
  <c r="AH18" i="7"/>
  <c r="AG865" i="7"/>
  <c r="AH828" i="7"/>
  <c r="AG594" i="7"/>
  <c r="AG434" i="7"/>
  <c r="AH712" i="7"/>
  <c r="AG516" i="7"/>
  <c r="AF72" i="7"/>
  <c r="AF49" i="7"/>
  <c r="AF885" i="7"/>
  <c r="AI885" i="7" s="1"/>
  <c r="AJ885" i="7" s="1"/>
  <c r="AG411" i="7"/>
  <c r="AH492" i="7"/>
  <c r="AG469" i="7"/>
  <c r="AG479" i="7"/>
  <c r="AH154" i="7"/>
  <c r="AF489" i="7"/>
  <c r="AI489" i="7" s="1"/>
  <c r="AJ489" i="7" s="1"/>
  <c r="AH122" i="7"/>
  <c r="AF602" i="7"/>
  <c r="AH97" i="7"/>
  <c r="AH311" i="7"/>
  <c r="AH471" i="7"/>
  <c r="AG731" i="7"/>
  <c r="AF947" i="7"/>
  <c r="AH404" i="7"/>
  <c r="AF90" i="7"/>
  <c r="AG341" i="7"/>
  <c r="AF296" i="7"/>
  <c r="AG938" i="7"/>
  <c r="AG290" i="7"/>
  <c r="AH472" i="7"/>
  <c r="AF771" i="7"/>
  <c r="AH909" i="7"/>
  <c r="AH91" i="7"/>
  <c r="AF267" i="7"/>
  <c r="AG372" i="7"/>
  <c r="AF892" i="7"/>
  <c r="AH240" i="7"/>
  <c r="AF504" i="7"/>
  <c r="AI504" i="7" s="1"/>
  <c r="AJ504" i="7" s="1"/>
  <c r="AG767" i="7"/>
  <c r="AF31" i="7"/>
  <c r="AH957" i="7"/>
  <c r="AF550" i="7"/>
  <c r="AI550" i="7" s="1"/>
  <c r="AJ550" i="7" s="1"/>
  <c r="AH227" i="7"/>
  <c r="AF213" i="7"/>
  <c r="AG804" i="7"/>
  <c r="AG639" i="7"/>
  <c r="AF397" i="7"/>
  <c r="AG104" i="7"/>
  <c r="AF921" i="7"/>
  <c r="AI921" i="7" s="1"/>
  <c r="AJ921" i="7" s="1"/>
  <c r="AG886" i="7"/>
  <c r="AF539" i="7"/>
  <c r="AF341" i="7"/>
  <c r="AG96" i="7"/>
  <c r="AG42" i="7"/>
  <c r="AG599" i="7"/>
  <c r="AG457" i="7"/>
  <c r="AG156" i="7"/>
  <c r="AH59" i="7"/>
  <c r="AH840" i="7"/>
  <c r="AF778" i="7"/>
  <c r="AH447" i="7"/>
  <c r="AH482" i="7"/>
  <c r="AH729" i="7"/>
  <c r="AH238" i="7"/>
  <c r="AF864" i="7"/>
  <c r="AH831" i="7"/>
  <c r="AF689" i="7"/>
  <c r="AI689" i="7" s="1"/>
  <c r="AJ689" i="7" s="1"/>
  <c r="AG148" i="7"/>
  <c r="AG146" i="7"/>
  <c r="AG821" i="7"/>
  <c r="AF230" i="7"/>
  <c r="AF159" i="7"/>
  <c r="AG46" i="7"/>
  <c r="AG847" i="7"/>
  <c r="AF495" i="7"/>
  <c r="AG729" i="7"/>
  <c r="AF238" i="7"/>
  <c r="AG384" i="7"/>
  <c r="AF969" i="7"/>
  <c r="AI969" i="7" s="1"/>
  <c r="AJ969" i="7" s="1"/>
  <c r="AH922" i="7"/>
  <c r="AF612" i="7"/>
  <c r="AH928" i="7"/>
  <c r="AF591" i="7"/>
  <c r="AF58" i="7"/>
  <c r="AG588" i="7"/>
  <c r="AF146" i="7"/>
  <c r="AG283" i="7"/>
  <c r="AG359" i="7"/>
  <c r="AH99" i="7"/>
  <c r="AG445" i="7"/>
  <c r="AF836" i="7"/>
  <c r="AH534" i="7"/>
  <c r="AF294" i="7"/>
  <c r="AI294" i="7" s="1"/>
  <c r="AJ294" i="7" s="1"/>
  <c r="AF18" i="7"/>
  <c r="AI18" i="7" s="1"/>
  <c r="AJ18" i="7" s="1"/>
  <c r="AG753" i="7"/>
  <c r="AG407" i="7"/>
  <c r="AG19" i="7"/>
  <c r="AF944" i="7"/>
  <c r="AI944" i="7" s="1"/>
  <c r="AJ944" i="7" s="1"/>
  <c r="AF444" i="7"/>
  <c r="AF216" i="7"/>
  <c r="AG83" i="7"/>
  <c r="AF863" i="7"/>
  <c r="AG708" i="7"/>
  <c r="AF593" i="7"/>
  <c r="AH235" i="7"/>
  <c r="AH89" i="7"/>
  <c r="AG879" i="7"/>
  <c r="AF744" i="7"/>
  <c r="AF300" i="7"/>
  <c r="AI300" i="7" s="1"/>
  <c r="AJ300" i="7" s="1"/>
  <c r="AH144" i="7"/>
  <c r="AH884" i="7"/>
  <c r="AH814" i="7"/>
  <c r="AF584" i="7"/>
  <c r="AH290" i="7"/>
  <c r="AF345" i="7"/>
  <c r="AG95" i="7"/>
  <c r="AF938" i="7"/>
  <c r="AG913" i="7"/>
  <c r="AF564" i="7"/>
  <c r="AF367" i="7"/>
  <c r="AH415" i="7"/>
  <c r="AH87" i="7"/>
  <c r="AH731" i="7"/>
  <c r="AG648" i="7"/>
  <c r="AH92" i="7"/>
  <c r="AG872" i="7"/>
  <c r="AH137" i="7"/>
  <c r="AH402" i="7"/>
  <c r="AF68" i="7"/>
  <c r="AF613" i="7"/>
  <c r="AI613" i="7" s="1"/>
  <c r="AJ613" i="7" s="1"/>
  <c r="AG506" i="7"/>
  <c r="AF870" i="7"/>
  <c r="AF430" i="7"/>
  <c r="AG912" i="7"/>
  <c r="AF758" i="7"/>
  <c r="AI758" i="7" s="1"/>
  <c r="AJ758" i="7" s="1"/>
  <c r="AF586" i="7"/>
  <c r="AI586" i="7" s="1"/>
  <c r="AJ586" i="7" s="1"/>
  <c r="AF406" i="7"/>
  <c r="AF388" i="7"/>
  <c r="AI388" i="7" s="1"/>
  <c r="AJ388" i="7" s="1"/>
  <c r="AH208" i="7"/>
  <c r="AE973" i="7"/>
  <c r="AE972" i="7"/>
  <c r="AE971" i="7"/>
  <c r="AE970" i="7"/>
  <c r="AE969" i="7"/>
  <c r="AE968" i="7"/>
  <c r="AE967" i="7"/>
  <c r="AE966" i="7"/>
  <c r="AE965" i="7"/>
  <c r="AE964" i="7"/>
  <c r="AE963" i="7"/>
  <c r="AE962" i="7"/>
  <c r="AE961" i="7"/>
  <c r="AK961" i="7" s="1"/>
  <c r="AE960" i="7"/>
  <c r="AE959" i="7"/>
  <c r="AE958" i="7"/>
  <c r="AE957" i="7"/>
  <c r="AE956" i="7"/>
  <c r="AE955" i="7"/>
  <c r="AE954" i="7"/>
  <c r="AE953" i="7"/>
  <c r="AK953" i="7" s="1"/>
  <c r="AE952" i="7"/>
  <c r="AE951" i="7"/>
  <c r="AE950" i="7"/>
  <c r="AE949" i="7"/>
  <c r="AE948" i="7"/>
  <c r="AE947" i="7"/>
  <c r="AE946" i="7"/>
  <c r="AE945" i="7"/>
  <c r="AE944" i="7"/>
  <c r="AE943" i="7"/>
  <c r="AE942" i="7"/>
  <c r="AE941" i="7"/>
  <c r="AE940" i="7"/>
  <c r="AE939" i="7"/>
  <c r="AE938" i="7"/>
  <c r="AE937" i="7"/>
  <c r="AE936" i="7"/>
  <c r="AE935" i="7"/>
  <c r="AE934" i="7"/>
  <c r="AE933" i="7"/>
  <c r="AE932" i="7"/>
  <c r="AE931" i="7"/>
  <c r="AE930" i="7"/>
  <c r="AE929" i="7"/>
  <c r="AE928" i="7"/>
  <c r="AE927" i="7"/>
  <c r="AE926" i="7"/>
  <c r="AE925" i="7"/>
  <c r="AE924" i="7"/>
  <c r="AE923" i="7"/>
  <c r="AE922" i="7"/>
  <c r="AE921" i="7"/>
  <c r="AK921" i="7" s="1"/>
  <c r="AE920" i="7"/>
  <c r="AE919" i="7"/>
  <c r="AE918" i="7"/>
  <c r="AE917" i="7"/>
  <c r="AE916" i="7"/>
  <c r="AE915" i="7"/>
  <c r="AE914" i="7"/>
  <c r="AE913" i="7"/>
  <c r="AE912" i="7"/>
  <c r="AE911" i="7"/>
  <c r="AE910" i="7"/>
  <c r="AE909" i="7"/>
  <c r="AE908" i="7"/>
  <c r="AE907" i="7"/>
  <c r="AE906" i="7"/>
  <c r="AE905" i="7"/>
  <c r="AE904" i="7"/>
  <c r="AK904" i="7" s="1"/>
  <c r="AE903" i="7"/>
  <c r="AE902" i="7"/>
  <c r="AK902" i="7" s="1"/>
  <c r="AE901" i="7"/>
  <c r="AE900" i="7"/>
  <c r="AE899" i="7"/>
  <c r="AE898" i="7"/>
  <c r="AE897" i="7"/>
  <c r="AE896" i="7"/>
  <c r="AE895" i="7"/>
  <c r="AE894" i="7"/>
  <c r="AE893" i="7"/>
  <c r="AE892" i="7"/>
  <c r="AE891" i="7"/>
  <c r="AE890" i="7"/>
  <c r="AE889" i="7"/>
  <c r="AE888" i="7"/>
  <c r="AE887" i="7"/>
  <c r="AE886" i="7"/>
  <c r="AE885" i="7"/>
  <c r="AE884" i="7"/>
  <c r="AE883" i="7"/>
  <c r="AE882" i="7"/>
  <c r="AE881" i="7"/>
  <c r="AE880" i="7"/>
  <c r="AE879" i="7"/>
  <c r="AE878" i="7"/>
  <c r="AE877" i="7"/>
  <c r="AE876" i="7"/>
  <c r="AE875" i="7"/>
  <c r="AK875" i="7" s="1"/>
  <c r="AE874" i="7"/>
  <c r="AE873" i="7"/>
  <c r="AE872" i="7"/>
  <c r="AE871" i="7"/>
  <c r="AE870" i="7"/>
  <c r="AE869" i="7"/>
  <c r="AE868" i="7"/>
  <c r="AE867" i="7"/>
  <c r="AE866" i="7"/>
  <c r="AE865" i="7"/>
  <c r="AE864" i="7"/>
  <c r="AE863" i="7"/>
  <c r="AE862" i="7"/>
  <c r="AE861" i="7"/>
  <c r="AE860" i="7"/>
  <c r="AE859" i="7"/>
  <c r="AE858" i="7"/>
  <c r="AE857" i="7"/>
  <c r="AE856" i="7"/>
  <c r="AE855" i="7"/>
  <c r="AE854" i="7"/>
  <c r="AE853" i="7"/>
  <c r="AE852" i="7"/>
  <c r="AE851" i="7"/>
  <c r="AK851" i="7" s="1"/>
  <c r="AE850" i="7"/>
  <c r="AE849" i="7"/>
  <c r="AE848" i="7"/>
  <c r="AE847" i="7"/>
  <c r="AE846" i="7"/>
  <c r="AE845" i="7"/>
  <c r="AE844" i="7"/>
  <c r="AE843" i="7"/>
  <c r="AE842" i="7"/>
  <c r="AE841" i="7"/>
  <c r="AE840" i="7"/>
  <c r="AE839" i="7"/>
  <c r="AE838" i="7"/>
  <c r="AE837" i="7"/>
  <c r="AE836" i="7"/>
  <c r="AE835" i="7"/>
  <c r="AE834" i="7"/>
  <c r="AE833" i="7"/>
  <c r="AE832" i="7"/>
  <c r="AE831" i="7"/>
  <c r="AE830" i="7"/>
  <c r="AE829" i="7"/>
  <c r="AE828" i="7"/>
  <c r="AE827" i="7"/>
  <c r="AE826" i="7"/>
  <c r="AE825" i="7"/>
  <c r="AE824" i="7"/>
  <c r="AE823" i="7"/>
  <c r="AE822" i="7"/>
  <c r="AE821" i="7"/>
  <c r="AE820" i="7"/>
  <c r="AE819" i="7"/>
  <c r="AE818" i="7"/>
  <c r="AE817" i="7"/>
  <c r="AE816" i="7"/>
  <c r="AE815" i="7"/>
  <c r="AE814" i="7"/>
  <c r="AE813" i="7"/>
  <c r="AE812" i="7"/>
  <c r="AE811" i="7"/>
  <c r="AE810" i="7"/>
  <c r="AE809" i="7"/>
  <c r="AE808" i="7"/>
  <c r="AE807" i="7"/>
  <c r="AE806" i="7"/>
  <c r="AE805" i="7"/>
  <c r="AE804" i="7"/>
  <c r="AE803" i="7"/>
  <c r="AE802" i="7"/>
  <c r="AE801" i="7"/>
  <c r="AE800" i="7"/>
  <c r="AE799" i="7"/>
  <c r="AE798" i="7"/>
  <c r="AE797" i="7"/>
  <c r="AE796" i="7"/>
  <c r="AE795" i="7"/>
  <c r="AK795" i="7" s="1"/>
  <c r="AE794" i="7"/>
  <c r="AE793" i="7"/>
  <c r="AE792" i="7"/>
  <c r="AE791" i="7"/>
  <c r="AE790" i="7"/>
  <c r="AK790" i="7" s="1"/>
  <c r="AE789" i="7"/>
  <c r="AE788" i="7"/>
  <c r="AE787" i="7"/>
  <c r="AE786" i="7"/>
  <c r="AE785" i="7"/>
  <c r="AE784" i="7"/>
  <c r="AE783" i="7"/>
  <c r="AE782" i="7"/>
  <c r="AE781" i="7"/>
  <c r="AE780" i="7"/>
  <c r="AK780" i="7" s="1"/>
  <c r="AE779" i="7"/>
  <c r="AE778" i="7"/>
  <c r="AE777" i="7"/>
  <c r="AE776" i="7"/>
  <c r="AE775" i="7"/>
  <c r="AE774" i="7"/>
  <c r="AE773" i="7"/>
  <c r="AE772" i="7"/>
  <c r="AE771" i="7"/>
  <c r="AE770" i="7"/>
  <c r="AE769" i="7"/>
  <c r="AE768" i="7"/>
  <c r="AE767" i="7"/>
  <c r="AE766" i="7"/>
  <c r="AE765" i="7"/>
  <c r="AE764" i="7"/>
  <c r="AE763" i="7"/>
  <c r="AE762" i="7"/>
  <c r="AE761" i="7"/>
  <c r="AE760" i="7"/>
  <c r="AE759" i="7"/>
  <c r="AE758" i="7"/>
  <c r="AE757" i="7"/>
  <c r="AE756" i="7"/>
  <c r="AE755" i="7"/>
  <c r="AE754" i="7"/>
  <c r="AE753" i="7"/>
  <c r="AE752" i="7"/>
  <c r="AE751" i="7"/>
  <c r="AE750" i="7"/>
  <c r="AE749" i="7"/>
  <c r="AE748" i="7"/>
  <c r="AE747" i="7"/>
  <c r="AE746" i="7"/>
  <c r="AE745" i="7"/>
  <c r="AE744" i="7"/>
  <c r="AE743" i="7"/>
  <c r="AE742" i="7"/>
  <c r="AE741" i="7"/>
  <c r="AE740" i="7"/>
  <c r="AE739" i="7"/>
  <c r="AE738" i="7"/>
  <c r="AE737" i="7"/>
  <c r="AE736" i="7"/>
  <c r="AE735" i="7"/>
  <c r="AE734" i="7"/>
  <c r="AE733" i="7"/>
  <c r="AE732" i="7"/>
  <c r="AE731" i="7"/>
  <c r="AE730" i="7"/>
  <c r="AK730" i="7" s="1"/>
  <c r="AE729" i="7"/>
  <c r="AE728" i="7"/>
  <c r="AE727" i="7"/>
  <c r="AE726" i="7"/>
  <c r="AE725" i="7"/>
  <c r="AE724" i="7"/>
  <c r="AE723" i="7"/>
  <c r="AE722" i="7"/>
  <c r="AE721" i="7"/>
  <c r="AE720" i="7"/>
  <c r="AE719" i="7"/>
  <c r="AE718" i="7"/>
  <c r="AE717" i="7"/>
  <c r="AE716" i="7"/>
  <c r="AE715" i="7"/>
  <c r="AE714" i="7"/>
  <c r="AE713" i="7"/>
  <c r="AE712" i="7"/>
  <c r="AE711" i="7"/>
  <c r="AE710" i="7"/>
  <c r="AE709" i="7"/>
  <c r="AE708" i="7"/>
  <c r="AE707" i="7"/>
  <c r="AE706" i="7"/>
  <c r="AK706" i="7" s="1"/>
  <c r="AE705" i="7"/>
  <c r="AE704" i="7"/>
  <c r="AE703" i="7"/>
  <c r="AE702" i="7"/>
  <c r="AE701" i="7"/>
  <c r="AE700" i="7"/>
  <c r="AE699" i="7"/>
  <c r="AE698" i="7"/>
  <c r="AE697" i="7"/>
  <c r="AE696" i="7"/>
  <c r="AE695" i="7"/>
  <c r="AK695" i="7" s="1"/>
  <c r="AE694" i="7"/>
  <c r="AE693" i="7"/>
  <c r="AE692" i="7"/>
  <c r="AE691" i="7"/>
  <c r="AE690" i="7"/>
  <c r="AE689" i="7"/>
  <c r="AE688" i="7"/>
  <c r="AE687" i="7"/>
  <c r="AE686" i="7"/>
  <c r="AK686" i="7" s="1"/>
  <c r="AE685" i="7"/>
  <c r="AE684" i="7"/>
  <c r="AE683" i="7"/>
  <c r="AE682" i="7"/>
  <c r="AE681" i="7"/>
  <c r="AE680" i="7"/>
  <c r="AE679" i="7"/>
  <c r="AE678" i="7"/>
  <c r="AE677" i="7"/>
  <c r="AE676" i="7"/>
  <c r="AE675" i="7"/>
  <c r="AE674" i="7"/>
  <c r="AE673" i="7"/>
  <c r="AE672" i="7"/>
  <c r="AE671" i="7"/>
  <c r="AE670" i="7"/>
  <c r="AK670" i="7" s="1"/>
  <c r="AE669" i="7"/>
  <c r="AE668" i="7"/>
  <c r="AE667" i="7"/>
  <c r="AE666" i="7"/>
  <c r="AE665" i="7"/>
  <c r="AE664" i="7"/>
  <c r="AE663" i="7"/>
  <c r="AE662" i="7"/>
  <c r="AE661" i="7"/>
  <c r="AE660" i="7"/>
  <c r="AE659" i="7"/>
  <c r="AE658" i="7"/>
  <c r="AE657" i="7"/>
  <c r="AE656" i="7"/>
  <c r="AE655" i="7"/>
  <c r="AE654" i="7"/>
  <c r="AE653" i="7"/>
  <c r="AE652" i="7"/>
  <c r="AE651" i="7"/>
  <c r="AE650" i="7"/>
  <c r="AE649" i="7"/>
  <c r="AE648" i="7"/>
  <c r="AE647" i="7"/>
  <c r="AE646" i="7"/>
  <c r="AE645" i="7"/>
  <c r="AE644" i="7"/>
  <c r="AK644" i="7" s="1"/>
  <c r="AE643" i="7"/>
  <c r="AE642" i="7"/>
  <c r="AE641" i="7"/>
  <c r="AE640" i="7"/>
  <c r="AE639" i="7"/>
  <c r="AE638" i="7"/>
  <c r="AE637" i="7"/>
  <c r="AE636" i="7"/>
  <c r="AE635" i="7"/>
  <c r="AE634" i="7"/>
  <c r="AE633" i="7"/>
  <c r="AE632" i="7"/>
  <c r="AE631" i="7"/>
  <c r="AE630" i="7"/>
  <c r="AE629" i="7"/>
  <c r="AE628" i="7"/>
  <c r="AE627" i="7"/>
  <c r="AE626" i="7"/>
  <c r="AE625" i="7"/>
  <c r="AE624" i="7"/>
  <c r="AE623" i="7"/>
  <c r="AE622" i="7"/>
  <c r="AE621" i="7"/>
  <c r="AE620" i="7"/>
  <c r="AE619" i="7"/>
  <c r="AE618" i="7"/>
  <c r="AE617" i="7"/>
  <c r="AE616" i="7"/>
  <c r="AE615" i="7"/>
  <c r="AE614" i="7"/>
  <c r="AE613" i="7"/>
  <c r="AK613" i="7" s="1"/>
  <c r="AE612" i="7"/>
  <c r="AE611" i="7"/>
  <c r="AE610" i="7"/>
  <c r="AE609" i="7"/>
  <c r="AE608" i="7"/>
  <c r="AE607" i="7"/>
  <c r="AE606" i="7"/>
  <c r="AE605" i="7"/>
  <c r="AE604" i="7"/>
  <c r="AE603" i="7"/>
  <c r="AK603" i="7" s="1"/>
  <c r="AE602" i="7"/>
  <c r="AE601" i="7"/>
  <c r="AE600" i="7"/>
  <c r="AE599" i="7"/>
  <c r="AE598" i="7"/>
  <c r="AE597" i="7"/>
  <c r="AE596" i="7"/>
  <c r="AE595" i="7"/>
  <c r="AE594" i="7"/>
  <c r="AE593" i="7"/>
  <c r="AE592" i="7"/>
  <c r="AK592" i="7" s="1"/>
  <c r="AE591" i="7"/>
  <c r="AE590" i="7"/>
  <c r="AE589" i="7"/>
  <c r="AE588" i="7"/>
  <c r="AE587" i="7"/>
  <c r="AE586" i="7"/>
  <c r="AE585" i="7"/>
  <c r="AE584" i="7"/>
  <c r="AE583" i="7"/>
  <c r="AE582" i="7"/>
  <c r="AE581" i="7"/>
  <c r="AE580" i="7"/>
  <c r="AK580" i="7" s="1"/>
  <c r="AE579" i="7"/>
  <c r="AE578" i="7"/>
  <c r="AE577" i="7"/>
  <c r="AE576" i="7"/>
  <c r="AE575" i="7"/>
  <c r="AK575" i="7" s="1"/>
  <c r="AE574" i="7"/>
  <c r="AE573" i="7"/>
  <c r="AE572" i="7"/>
  <c r="AE571" i="7"/>
  <c r="AE570" i="7"/>
  <c r="AE569" i="7"/>
  <c r="AE568" i="7"/>
  <c r="AE567" i="7"/>
  <c r="AE566" i="7"/>
  <c r="AE565" i="7"/>
  <c r="AE564" i="7"/>
  <c r="AE563" i="7"/>
  <c r="AE562" i="7"/>
  <c r="AE561" i="7"/>
  <c r="AE560" i="7"/>
  <c r="AE559" i="7"/>
  <c r="AE558" i="7"/>
  <c r="AK558" i="7" s="1"/>
  <c r="AE557" i="7"/>
  <c r="AE556" i="7"/>
  <c r="AE555" i="7"/>
  <c r="AK555" i="7" s="1"/>
  <c r="AE554" i="7"/>
  <c r="AE553" i="7"/>
  <c r="AE552" i="7"/>
  <c r="AE551" i="7"/>
  <c r="AE550" i="7"/>
  <c r="AE549" i="7"/>
  <c r="AE548" i="7"/>
  <c r="AE547" i="7"/>
  <c r="AE546" i="7"/>
  <c r="AE545" i="7"/>
  <c r="AE544" i="7"/>
  <c r="AE543" i="7"/>
  <c r="AK543" i="7" s="1"/>
  <c r="AE542" i="7"/>
  <c r="AE541" i="7"/>
  <c r="AE540" i="7"/>
  <c r="AE539" i="7"/>
  <c r="AE538" i="7"/>
  <c r="AE537" i="7"/>
  <c r="AE536" i="7"/>
  <c r="AE535" i="7"/>
  <c r="AE534" i="7"/>
  <c r="AE533" i="7"/>
  <c r="AE532" i="7"/>
  <c r="AE531" i="7"/>
  <c r="AE530" i="7"/>
  <c r="AE529" i="7"/>
  <c r="AE528" i="7"/>
  <c r="AE527" i="7"/>
  <c r="AE526" i="7"/>
  <c r="AE525" i="7"/>
  <c r="AE524" i="7"/>
  <c r="AE523" i="7"/>
  <c r="AE522" i="7"/>
  <c r="AE521" i="7"/>
  <c r="AE520" i="7"/>
  <c r="AE519" i="7"/>
  <c r="AE518" i="7"/>
  <c r="AE517" i="7"/>
  <c r="AE516" i="7"/>
  <c r="AE515" i="7"/>
  <c r="AE514" i="7"/>
  <c r="AK514" i="7" s="1"/>
  <c r="AE513" i="7"/>
  <c r="AE512" i="7"/>
  <c r="AE511" i="7"/>
  <c r="AE510" i="7"/>
  <c r="AE509" i="7"/>
  <c r="AE508" i="7"/>
  <c r="AE507" i="7"/>
  <c r="AE506" i="7"/>
  <c r="AE505" i="7"/>
  <c r="AE504" i="7"/>
  <c r="AE503" i="7"/>
  <c r="AE502" i="7"/>
  <c r="AE501" i="7"/>
  <c r="AE500" i="7"/>
  <c r="AE499" i="7"/>
  <c r="AE498" i="7"/>
  <c r="AE497" i="7"/>
  <c r="AE496" i="7"/>
  <c r="AE495" i="7"/>
  <c r="AE494" i="7"/>
  <c r="AK494" i="7" s="1"/>
  <c r="AE493" i="7"/>
  <c r="AE492" i="7"/>
  <c r="AE491" i="7"/>
  <c r="AE490" i="7"/>
  <c r="AE489" i="7"/>
  <c r="AK489" i="7" s="1"/>
  <c r="AE488" i="7"/>
  <c r="AE487" i="7"/>
  <c r="AE486" i="7"/>
  <c r="AE485" i="7"/>
  <c r="AE484" i="7"/>
  <c r="AE483" i="7"/>
  <c r="AE482" i="7"/>
  <c r="AE481" i="7"/>
  <c r="AE480" i="7"/>
  <c r="AE479" i="7"/>
  <c r="AE478" i="7"/>
  <c r="AE477" i="7"/>
  <c r="AE476" i="7"/>
  <c r="AK476" i="7" s="1"/>
  <c r="AE475" i="7"/>
  <c r="AK475" i="7" s="1"/>
  <c r="AE474" i="7"/>
  <c r="AE473" i="7"/>
  <c r="AE472" i="7"/>
  <c r="AE471" i="7"/>
  <c r="AE470" i="7"/>
  <c r="AE469" i="7"/>
  <c r="AE468" i="7"/>
  <c r="AE467" i="7"/>
  <c r="AE466" i="7"/>
  <c r="AK466" i="7" s="1"/>
  <c r="AE465" i="7"/>
  <c r="AE464" i="7"/>
  <c r="AE463" i="7"/>
  <c r="AE462" i="7"/>
  <c r="AE461" i="7"/>
  <c r="AE460" i="7"/>
  <c r="AE459" i="7"/>
  <c r="AE458" i="7"/>
  <c r="AE457" i="7"/>
  <c r="AE456" i="7"/>
  <c r="AE455" i="7"/>
  <c r="AE454" i="7"/>
  <c r="AE453" i="7"/>
  <c r="AE452" i="7"/>
  <c r="AE451" i="7"/>
  <c r="AE450" i="7"/>
  <c r="AE449" i="7"/>
  <c r="AE448" i="7"/>
  <c r="AE447" i="7"/>
  <c r="AE446" i="7"/>
  <c r="AE445" i="7"/>
  <c r="AE444" i="7"/>
  <c r="AE443" i="7"/>
  <c r="AE442" i="7"/>
  <c r="AK442" i="7" s="1"/>
  <c r="AE441" i="7"/>
  <c r="AE440" i="7"/>
  <c r="AE439" i="7"/>
  <c r="AE438" i="7"/>
  <c r="AE437" i="7"/>
  <c r="AE436" i="7"/>
  <c r="AE435" i="7"/>
  <c r="AE434" i="7"/>
  <c r="AE433" i="7"/>
  <c r="AE432" i="7"/>
  <c r="AE431" i="7"/>
  <c r="AE430" i="7"/>
  <c r="AE429" i="7"/>
  <c r="AE428" i="7"/>
  <c r="AE427" i="7"/>
  <c r="AK427" i="7" s="1"/>
  <c r="AE426" i="7"/>
  <c r="AE425" i="7"/>
  <c r="AE424" i="7"/>
  <c r="AE423" i="7"/>
  <c r="AE422" i="7"/>
  <c r="AE421" i="7"/>
  <c r="AE420" i="7"/>
  <c r="AE419" i="7"/>
  <c r="AE418" i="7"/>
  <c r="AE417" i="7"/>
  <c r="AE416" i="7"/>
  <c r="AE415" i="7"/>
  <c r="AE414" i="7"/>
  <c r="AE413" i="7"/>
  <c r="AE412" i="7"/>
  <c r="AE411" i="7"/>
  <c r="AE410" i="7"/>
  <c r="AE409" i="7"/>
  <c r="AE408" i="7"/>
  <c r="AK408" i="7" s="1"/>
  <c r="AE407" i="7"/>
  <c r="AE406" i="7"/>
  <c r="AE405" i="7"/>
  <c r="AE404" i="7"/>
  <c r="AE403" i="7"/>
  <c r="AK403" i="7" s="1"/>
  <c r="AE402" i="7"/>
  <c r="AE401" i="7"/>
  <c r="AE400" i="7"/>
  <c r="AE399" i="7"/>
  <c r="AE398" i="7"/>
  <c r="AE397" i="7"/>
  <c r="AE396" i="7"/>
  <c r="AE395" i="7"/>
  <c r="AE394" i="7"/>
  <c r="AK394" i="7" s="1"/>
  <c r="AE393" i="7"/>
  <c r="AE392" i="7"/>
  <c r="AE391" i="7"/>
  <c r="AE390" i="7"/>
  <c r="AE389" i="7"/>
  <c r="AE388" i="7"/>
  <c r="AE387" i="7"/>
  <c r="AK387" i="7" s="1"/>
  <c r="AE386" i="7"/>
  <c r="AE385" i="7"/>
  <c r="AE384" i="7"/>
  <c r="AE383" i="7"/>
  <c r="AE382" i="7"/>
  <c r="AE381" i="7"/>
  <c r="AE380" i="7"/>
  <c r="AE379" i="7"/>
  <c r="AE378" i="7"/>
  <c r="AE377" i="7"/>
  <c r="AE376" i="7"/>
  <c r="AE375" i="7"/>
  <c r="AE374" i="7"/>
  <c r="AE373" i="7"/>
  <c r="AE372" i="7"/>
  <c r="AE371" i="7"/>
  <c r="AE370" i="7"/>
  <c r="AE369" i="7"/>
  <c r="AE368" i="7"/>
  <c r="AE367" i="7"/>
  <c r="AE366" i="7"/>
  <c r="AE365" i="7"/>
  <c r="AE364" i="7"/>
  <c r="AE363" i="7"/>
  <c r="AE362" i="7"/>
  <c r="AE361" i="7"/>
  <c r="AE360" i="7"/>
  <c r="AE359" i="7"/>
  <c r="AE358" i="7"/>
  <c r="AE357" i="7"/>
  <c r="AE356" i="7"/>
  <c r="AE355" i="7"/>
  <c r="AE354" i="7"/>
  <c r="AE353" i="7"/>
  <c r="AE352" i="7"/>
  <c r="AE351" i="7"/>
  <c r="AE350" i="7"/>
  <c r="AE349" i="7"/>
  <c r="AE348" i="7"/>
  <c r="AE347" i="7"/>
  <c r="AE346" i="7"/>
  <c r="AE345" i="7"/>
  <c r="AE344" i="7"/>
  <c r="AE343" i="7"/>
  <c r="AE342" i="7"/>
  <c r="AE341" i="7"/>
  <c r="AE340" i="7"/>
  <c r="AE339" i="7"/>
  <c r="AE338" i="7"/>
  <c r="AE337" i="7"/>
  <c r="AE336" i="7"/>
  <c r="AE335" i="7"/>
  <c r="AE334" i="7"/>
  <c r="AE333" i="7"/>
  <c r="AK333" i="7" s="1"/>
  <c r="AE332" i="7"/>
  <c r="AE331" i="7"/>
  <c r="AE330" i="7"/>
  <c r="AE329" i="7"/>
  <c r="AE328" i="7"/>
  <c r="AE327" i="7"/>
  <c r="AE326" i="7"/>
  <c r="AE325" i="7"/>
  <c r="AE324" i="7"/>
  <c r="AE323" i="7"/>
  <c r="AE322" i="7"/>
  <c r="AE321" i="7"/>
  <c r="AE320" i="7"/>
  <c r="AE319" i="7"/>
  <c r="AE318" i="7"/>
  <c r="AE317" i="7"/>
  <c r="AE316" i="7"/>
  <c r="AE315" i="7"/>
  <c r="AE314" i="7"/>
  <c r="AE313" i="7"/>
  <c r="AE312" i="7"/>
  <c r="AE311" i="7"/>
  <c r="AE310" i="7"/>
  <c r="AE309" i="7"/>
  <c r="AE308" i="7"/>
  <c r="AE307" i="7"/>
  <c r="AE306" i="7"/>
  <c r="AE305" i="7"/>
  <c r="AE304" i="7"/>
  <c r="AE303" i="7"/>
  <c r="AE302" i="7"/>
  <c r="AE301" i="7"/>
  <c r="AE300" i="7"/>
  <c r="AE299" i="7"/>
  <c r="AE298" i="7"/>
  <c r="AE297" i="7"/>
  <c r="AK297" i="7" s="1"/>
  <c r="AE296" i="7"/>
  <c r="AE295" i="7"/>
  <c r="AE294" i="7"/>
  <c r="AE293" i="7"/>
  <c r="AE292" i="7"/>
  <c r="AE291" i="7"/>
  <c r="AE290" i="7"/>
  <c r="AE289" i="7"/>
  <c r="AE288" i="7"/>
  <c r="AE287" i="7"/>
  <c r="AE286" i="7"/>
  <c r="AE285" i="7"/>
  <c r="AE284" i="7"/>
  <c r="AE283" i="7"/>
  <c r="AE282" i="7"/>
  <c r="AE281" i="7"/>
  <c r="AE280" i="7"/>
  <c r="AE279" i="7"/>
  <c r="AE278" i="7"/>
  <c r="AE277" i="7"/>
  <c r="AK277" i="7" s="1"/>
  <c r="AE276" i="7"/>
  <c r="AE275" i="7"/>
  <c r="AE274" i="7"/>
  <c r="AE273" i="7"/>
  <c r="AE272" i="7"/>
  <c r="AE271" i="7"/>
  <c r="AE270" i="7"/>
  <c r="AE269" i="7"/>
  <c r="AE268" i="7"/>
  <c r="AE267" i="7"/>
  <c r="AE266" i="7"/>
  <c r="AE265" i="7"/>
  <c r="AE264" i="7"/>
  <c r="AE263" i="7"/>
  <c r="AE262" i="7"/>
  <c r="AE261" i="7"/>
  <c r="AE260" i="7"/>
  <c r="AE259" i="7"/>
  <c r="AE258" i="7"/>
  <c r="AE257" i="7"/>
  <c r="AK257" i="7" s="1"/>
  <c r="AE256" i="7"/>
  <c r="AE255" i="7"/>
  <c r="AE254" i="7"/>
  <c r="AE253" i="7"/>
  <c r="AE252" i="7"/>
  <c r="AE251" i="7"/>
  <c r="AE250" i="7"/>
  <c r="AE249" i="7"/>
  <c r="AE248" i="7"/>
  <c r="AE247" i="7"/>
  <c r="AE246" i="7"/>
  <c r="AE245" i="7"/>
  <c r="AE244" i="7"/>
  <c r="AE243" i="7"/>
  <c r="AE242" i="7"/>
  <c r="AE241" i="7"/>
  <c r="AE240" i="7"/>
  <c r="AE239" i="7"/>
  <c r="AE238" i="7"/>
  <c r="AE237" i="7"/>
  <c r="AE236" i="7"/>
  <c r="AE235" i="7"/>
  <c r="AE234" i="7"/>
  <c r="AE233" i="7"/>
  <c r="AE232" i="7"/>
  <c r="AE231" i="7"/>
  <c r="AE230" i="7"/>
  <c r="AE229" i="7"/>
  <c r="AE228" i="7"/>
  <c r="AE227" i="7"/>
  <c r="AE226" i="7"/>
  <c r="AE225" i="7"/>
  <c r="AE224" i="7"/>
  <c r="AE223" i="7"/>
  <c r="AE222" i="7"/>
  <c r="AK222" i="7" s="1"/>
  <c r="AE221" i="7"/>
  <c r="AE220" i="7"/>
  <c r="AE219" i="7"/>
  <c r="AE218" i="7"/>
  <c r="AE217" i="7"/>
  <c r="AE216" i="7"/>
  <c r="AE215" i="7"/>
  <c r="AE214" i="7"/>
  <c r="AE213" i="7"/>
  <c r="AE212" i="7"/>
  <c r="AE211" i="7"/>
  <c r="AE210" i="7"/>
  <c r="AE209" i="7"/>
  <c r="AE208" i="7"/>
  <c r="AE207" i="7"/>
  <c r="AE206" i="7"/>
  <c r="AE205" i="7"/>
  <c r="AE204" i="7"/>
  <c r="AE203" i="7"/>
  <c r="AE202" i="7"/>
  <c r="AE201" i="7"/>
  <c r="AE200" i="7"/>
  <c r="AE199" i="7"/>
  <c r="AE198" i="7"/>
  <c r="AE197" i="7"/>
  <c r="AE196" i="7"/>
  <c r="AE195" i="7"/>
  <c r="AK195" i="7" s="1"/>
  <c r="AE194" i="7"/>
  <c r="AE193" i="7"/>
  <c r="AE192" i="7"/>
  <c r="AE191" i="7"/>
  <c r="AE190" i="7"/>
  <c r="AE189" i="7"/>
  <c r="AE188" i="7"/>
  <c r="AE187" i="7"/>
  <c r="AE186" i="7"/>
  <c r="AE185" i="7"/>
  <c r="AE184" i="7"/>
  <c r="AE183" i="7"/>
  <c r="AE182" i="7"/>
  <c r="AE181" i="7"/>
  <c r="AE180" i="7"/>
  <c r="AE179" i="7"/>
  <c r="AE178" i="7"/>
  <c r="AE177" i="7"/>
  <c r="AE176" i="7"/>
  <c r="AE175" i="7"/>
  <c r="AE174" i="7"/>
  <c r="AE173" i="7"/>
  <c r="AE172" i="7"/>
  <c r="AE171" i="7"/>
  <c r="AE170" i="7"/>
  <c r="AE169" i="7"/>
  <c r="AE168" i="7"/>
  <c r="AE167" i="7"/>
  <c r="AE166" i="7"/>
  <c r="AE165" i="7"/>
  <c r="AE164" i="7"/>
  <c r="AE163" i="7"/>
  <c r="AE162" i="7"/>
  <c r="AE161" i="7"/>
  <c r="AE160" i="7"/>
  <c r="AE159" i="7"/>
  <c r="AE158" i="7"/>
  <c r="AE157" i="7"/>
  <c r="AE156" i="7"/>
  <c r="AE155" i="7"/>
  <c r="AE154" i="7"/>
  <c r="AE153" i="7"/>
  <c r="AE152" i="7"/>
  <c r="AE151" i="7"/>
  <c r="AE150" i="7"/>
  <c r="AE149" i="7"/>
  <c r="AE148" i="7"/>
  <c r="AE147" i="7"/>
  <c r="AE146" i="7"/>
  <c r="AE145" i="7"/>
  <c r="AE144" i="7"/>
  <c r="AE143" i="7"/>
  <c r="AE142" i="7"/>
  <c r="AE141" i="7"/>
  <c r="AE140" i="7"/>
  <c r="AE139" i="7"/>
  <c r="AE138" i="7"/>
  <c r="AE137" i="7"/>
  <c r="AE136" i="7"/>
  <c r="AE135" i="7"/>
  <c r="AE134" i="7"/>
  <c r="AE133" i="7"/>
  <c r="AE132" i="7"/>
  <c r="AE131" i="7"/>
  <c r="AE130" i="7"/>
  <c r="AE129" i="7"/>
  <c r="AE128" i="7"/>
  <c r="AE127" i="7"/>
  <c r="AE126" i="7"/>
  <c r="AE125" i="7"/>
  <c r="AE124" i="7"/>
  <c r="AE123" i="7"/>
  <c r="AE122" i="7"/>
  <c r="AE121" i="7"/>
  <c r="AE120" i="7"/>
  <c r="AE119" i="7"/>
  <c r="AE118" i="7"/>
  <c r="AE117" i="7"/>
  <c r="AE116" i="7"/>
  <c r="AE115" i="7"/>
  <c r="AE114" i="7"/>
  <c r="AE113" i="7"/>
  <c r="AE112" i="7"/>
  <c r="AE111" i="7"/>
  <c r="AE110" i="7"/>
  <c r="AE109" i="7"/>
  <c r="AE108" i="7"/>
  <c r="AE107" i="7"/>
  <c r="AE106" i="7"/>
  <c r="AE105" i="7"/>
  <c r="AE104" i="7"/>
  <c r="AE103" i="7"/>
  <c r="AE102" i="7"/>
  <c r="AE101" i="7"/>
  <c r="AE100" i="7"/>
  <c r="AE99" i="7"/>
  <c r="AE98" i="7"/>
  <c r="AE97" i="7"/>
  <c r="AE96" i="7"/>
  <c r="AE95" i="7"/>
  <c r="AE94" i="7"/>
  <c r="AE93" i="7"/>
  <c r="AE92" i="7"/>
  <c r="AE91" i="7"/>
  <c r="AE90" i="7"/>
  <c r="AE89" i="7"/>
  <c r="AE88" i="7"/>
  <c r="AE87" i="7"/>
  <c r="AE86" i="7"/>
  <c r="AE85" i="7"/>
  <c r="AE84" i="7"/>
  <c r="AE83" i="7"/>
  <c r="AE82" i="7"/>
  <c r="AE81" i="7"/>
  <c r="AE80" i="7"/>
  <c r="AE79" i="7"/>
  <c r="AE78" i="7"/>
  <c r="AE77" i="7"/>
  <c r="AE76" i="7"/>
  <c r="AE75" i="7"/>
  <c r="AE74" i="7"/>
  <c r="AE73" i="7"/>
  <c r="AE72" i="7"/>
  <c r="AE71" i="7"/>
  <c r="AE70" i="7"/>
  <c r="AE69" i="7"/>
  <c r="AE68" i="7"/>
  <c r="AE67" i="7"/>
  <c r="AE66" i="7"/>
  <c r="AE65" i="7"/>
  <c r="AE64" i="7"/>
  <c r="AE63" i="7"/>
  <c r="AE62" i="7"/>
  <c r="AE61" i="7"/>
  <c r="AE60" i="7"/>
  <c r="AE59" i="7"/>
  <c r="AE58" i="7"/>
  <c r="AE57" i="7"/>
  <c r="AE56" i="7"/>
  <c r="AE55" i="7"/>
  <c r="AE54" i="7"/>
  <c r="AE53" i="7"/>
  <c r="AE52" i="7"/>
  <c r="AE51" i="7"/>
  <c r="AE50" i="7"/>
  <c r="AE49" i="7"/>
  <c r="AE48" i="7"/>
  <c r="AE47" i="7"/>
  <c r="AE46" i="7"/>
  <c r="AE45" i="7"/>
  <c r="AE44" i="7"/>
  <c r="AE43" i="7"/>
  <c r="AE42" i="7"/>
  <c r="AE41" i="7"/>
  <c r="AE40" i="7"/>
  <c r="AE39" i="7"/>
  <c r="AE38" i="7"/>
  <c r="AE37" i="7"/>
  <c r="AE36" i="7"/>
  <c r="AE35" i="7"/>
  <c r="AE34" i="7"/>
  <c r="AE33" i="7"/>
  <c r="AE32" i="7"/>
  <c r="AE31" i="7"/>
  <c r="AE30" i="7"/>
  <c r="AE29" i="7"/>
  <c r="AE28" i="7"/>
  <c r="AE27" i="7"/>
  <c r="AE26" i="7"/>
  <c r="AE25" i="7"/>
  <c r="AE24" i="7"/>
  <c r="AE23" i="7"/>
  <c r="AE22" i="7"/>
  <c r="AE21" i="7"/>
  <c r="AE20" i="7"/>
  <c r="AE19" i="7"/>
  <c r="AE18" i="7"/>
  <c r="AE17" i="7"/>
  <c r="AE16" i="7"/>
  <c r="AE15" i="7"/>
  <c r="AE14" i="7"/>
  <c r="E31" i="11"/>
  <c r="AK461" i="7" l="1"/>
  <c r="AK517" i="7"/>
  <c r="AK449" i="7"/>
  <c r="AK550" i="7"/>
  <c r="AI52" i="7"/>
  <c r="AJ52" i="7" s="1"/>
  <c r="AK944" i="7"/>
  <c r="AI444" i="7"/>
  <c r="AJ444" i="7" s="1"/>
  <c r="AK444" i="7" s="1"/>
  <c r="AI166" i="7"/>
  <c r="AJ166" i="7" s="1"/>
  <c r="AK166" i="7" s="1"/>
  <c r="AI436" i="7"/>
  <c r="AJ436" i="7" s="1"/>
  <c r="AK436" i="7" s="1"/>
  <c r="AK532" i="7"/>
  <c r="AI430" i="7"/>
  <c r="AJ430" i="7" s="1"/>
  <c r="AK430" i="7" s="1"/>
  <c r="AI432" i="7"/>
  <c r="AJ432" i="7" s="1"/>
  <c r="AK432" i="7" s="1"/>
  <c r="AI667" i="7"/>
  <c r="AJ667" i="7" s="1"/>
  <c r="AK667" i="7" s="1"/>
  <c r="AK898" i="7"/>
  <c r="AI500" i="7"/>
  <c r="AJ500" i="7" s="1"/>
  <c r="AK500" i="7" s="1"/>
  <c r="AI27" i="7"/>
  <c r="AJ27" i="7" s="1"/>
  <c r="AK27" i="7" s="1"/>
  <c r="AI21" i="7"/>
  <c r="AJ21" i="7" s="1"/>
  <c r="AI330" i="7"/>
  <c r="AJ330" i="7" s="1"/>
  <c r="AK330" i="7" s="1"/>
  <c r="AK636" i="7"/>
  <c r="AI221" i="7"/>
  <c r="AJ221" i="7" s="1"/>
  <c r="AI548" i="7"/>
  <c r="AJ548" i="7" s="1"/>
  <c r="AK548" i="7" s="1"/>
  <c r="AK638" i="7"/>
  <c r="AK820" i="7"/>
  <c r="AI149" i="7"/>
  <c r="AJ149" i="7" s="1"/>
  <c r="AK149" i="7" s="1"/>
  <c r="AI766" i="7"/>
  <c r="AJ766" i="7" s="1"/>
  <c r="AK766" i="7" s="1"/>
  <c r="AI887" i="7"/>
  <c r="AJ887" i="7" s="1"/>
  <c r="AK887" i="7" s="1"/>
  <c r="AI225" i="7"/>
  <c r="AJ225" i="7" s="1"/>
  <c r="AK225" i="7" s="1"/>
  <c r="AI684" i="7"/>
  <c r="AJ684" i="7" s="1"/>
  <c r="AK684" i="7" s="1"/>
  <c r="AI228" i="7"/>
  <c r="AJ228" i="7" s="1"/>
  <c r="AK228" i="7" s="1"/>
  <c r="AI598" i="7"/>
  <c r="AJ598" i="7" s="1"/>
  <c r="AK598" i="7" s="1"/>
  <c r="AK234" i="7"/>
  <c r="AI596" i="7"/>
  <c r="AJ596" i="7" s="1"/>
  <c r="AK596" i="7" s="1"/>
  <c r="AK586" i="7"/>
  <c r="AK740" i="7"/>
  <c r="AI947" i="7"/>
  <c r="AJ947" i="7" s="1"/>
  <c r="AK947" i="7" s="1"/>
  <c r="AI619" i="7"/>
  <c r="AJ619" i="7" s="1"/>
  <c r="AK619" i="7" s="1"/>
  <c r="AI911" i="7"/>
  <c r="AJ911" i="7" s="1"/>
  <c r="AK911" i="7" s="1"/>
  <c r="AI365" i="7"/>
  <c r="AJ365" i="7" s="1"/>
  <c r="AK365" i="7" s="1"/>
  <c r="AI189" i="7"/>
  <c r="AJ189" i="7" s="1"/>
  <c r="AK189" i="7" s="1"/>
  <c r="AI341" i="7"/>
  <c r="AJ341" i="7" s="1"/>
  <c r="AK341" i="7" s="1"/>
  <c r="AI344" i="7"/>
  <c r="AJ344" i="7" s="1"/>
  <c r="AK344" i="7" s="1"/>
  <c r="AK209" i="7"/>
  <c r="AK251" i="7"/>
  <c r="AI696" i="7"/>
  <c r="AJ696" i="7" s="1"/>
  <c r="AK696" i="7" s="1"/>
  <c r="AI85" i="7"/>
  <c r="AJ85" i="7" s="1"/>
  <c r="AI527" i="7"/>
  <c r="AJ527" i="7" s="1"/>
  <c r="AK527" i="7" s="1"/>
  <c r="AI332" i="7"/>
  <c r="AJ332" i="7" s="1"/>
  <c r="AK332" i="7" s="1"/>
  <c r="AK388" i="7"/>
  <c r="AK473" i="7"/>
  <c r="AI443" i="7"/>
  <c r="AJ443" i="7" s="1"/>
  <c r="AK443" i="7" s="1"/>
  <c r="AK308" i="7"/>
  <c r="AK504" i="7"/>
  <c r="AI564" i="7"/>
  <c r="AJ564" i="7" s="1"/>
  <c r="AK564" i="7" s="1"/>
  <c r="AI510" i="7"/>
  <c r="AJ510" i="7" s="1"/>
  <c r="AI568" i="7"/>
  <c r="AJ568" i="7" s="1"/>
  <c r="AK568" i="7" s="1"/>
  <c r="AI334" i="7"/>
  <c r="AJ334" i="7" s="1"/>
  <c r="AK334" i="7" s="1"/>
  <c r="AI736" i="7"/>
  <c r="AJ736" i="7" s="1"/>
  <c r="AK736" i="7" s="1"/>
  <c r="AK687" i="7"/>
  <c r="AK813" i="7"/>
  <c r="AI267" i="7"/>
  <c r="AJ267" i="7" s="1"/>
  <c r="AK267" i="7" s="1"/>
  <c r="AI361" i="7"/>
  <c r="AJ361" i="7" s="1"/>
  <c r="AK361" i="7" s="1"/>
  <c r="AI874" i="7"/>
  <c r="AJ874" i="7" s="1"/>
  <c r="AK874" i="7" s="1"/>
  <c r="AI418" i="7"/>
  <c r="AJ418" i="7" s="1"/>
  <c r="AK418" i="7" s="1"/>
  <c r="AI34" i="7"/>
  <c r="AJ34" i="7" s="1"/>
  <c r="AI805" i="7"/>
  <c r="AJ805" i="7" s="1"/>
  <c r="AK450" i="7"/>
  <c r="AK646" i="7"/>
  <c r="AK940" i="7"/>
  <c r="AI397" i="7"/>
  <c r="AJ397" i="7" s="1"/>
  <c r="AK397" i="7" s="1"/>
  <c r="AI547" i="7"/>
  <c r="AJ547" i="7" s="1"/>
  <c r="AK547" i="7" s="1"/>
  <c r="AI44" i="7"/>
  <c r="AJ44" i="7" s="1"/>
  <c r="AK44" i="7" s="1"/>
  <c r="AI155" i="7"/>
  <c r="AJ155" i="7" s="1"/>
  <c r="AK155" i="7" s="1"/>
  <c r="AI39" i="7"/>
  <c r="AJ39" i="7" s="1"/>
  <c r="AI366" i="7"/>
  <c r="AJ366" i="7" s="1"/>
  <c r="AK366" i="7" s="1"/>
  <c r="AI546" i="7"/>
  <c r="AJ546" i="7" s="1"/>
  <c r="AK546" i="7" s="1"/>
  <c r="AK535" i="7"/>
  <c r="AK577" i="7"/>
  <c r="AK689" i="7"/>
  <c r="AK829" i="7"/>
  <c r="AK885" i="7"/>
  <c r="AI863" i="7"/>
  <c r="AJ863" i="7" s="1"/>
  <c r="AK863" i="7" s="1"/>
  <c r="AI778" i="7"/>
  <c r="AJ778" i="7" s="1"/>
  <c r="AK778" i="7" s="1"/>
  <c r="AI602" i="7"/>
  <c r="AJ602" i="7" s="1"/>
  <c r="AK602" i="7" s="1"/>
  <c r="AI665" i="7"/>
  <c r="AJ665" i="7" s="1"/>
  <c r="AK665" i="7" s="1"/>
  <c r="AI653" i="7"/>
  <c r="AJ653" i="7" s="1"/>
  <c r="AK653" i="7" s="1"/>
  <c r="AI895" i="7"/>
  <c r="AJ895" i="7" s="1"/>
  <c r="AK895" i="7" s="1"/>
  <c r="AI553" i="7"/>
  <c r="AJ553" i="7" s="1"/>
  <c r="AK553" i="7" s="1"/>
  <c r="AK368" i="7"/>
  <c r="AK606" i="7"/>
  <c r="AK690" i="7"/>
  <c r="AI68" i="7"/>
  <c r="AJ68" i="7" s="1"/>
  <c r="AI771" i="7"/>
  <c r="AJ771" i="7" s="1"/>
  <c r="AK771" i="7" s="1"/>
  <c r="AI628" i="7"/>
  <c r="AJ628" i="7" s="1"/>
  <c r="AK628" i="7" s="1"/>
  <c r="AI170" i="7"/>
  <c r="AJ170" i="7" s="1"/>
  <c r="AK170" i="7" s="1"/>
  <c r="AI38" i="7"/>
  <c r="AJ38" i="7" s="1"/>
  <c r="AK38" i="7" s="1"/>
  <c r="AI426" i="7"/>
  <c r="AJ426" i="7" s="1"/>
  <c r="AK426" i="7" s="1"/>
  <c r="AI541" i="7"/>
  <c r="AJ541" i="7" s="1"/>
  <c r="AK565" i="7"/>
  <c r="AI213" i="7"/>
  <c r="AJ213" i="7" s="1"/>
  <c r="AK213" i="7" s="1"/>
  <c r="AI845" i="7"/>
  <c r="AJ845" i="7" s="1"/>
  <c r="AK845" i="7" s="1"/>
  <c r="AI679" i="7"/>
  <c r="AJ679" i="7" s="1"/>
  <c r="AK679" i="7" s="1"/>
  <c r="AI964" i="7"/>
  <c r="AJ964" i="7" s="1"/>
  <c r="AK964" i="7" s="1"/>
  <c r="AI801" i="7"/>
  <c r="AJ801" i="7" s="1"/>
  <c r="AK801" i="7" s="1"/>
  <c r="AI775" i="7"/>
  <c r="AJ775" i="7" s="1"/>
  <c r="AK775" i="7" s="1"/>
  <c r="AI508" i="7"/>
  <c r="AJ508" i="7" s="1"/>
  <c r="AK508" i="7" s="1"/>
  <c r="AI571" i="7"/>
  <c r="AJ571" i="7" s="1"/>
  <c r="AK571" i="7" s="1"/>
  <c r="AK174" i="7"/>
  <c r="AK930" i="7"/>
  <c r="AI584" i="7"/>
  <c r="AJ584" i="7" s="1"/>
  <c r="AK584" i="7" s="1"/>
  <c r="AI680" i="7"/>
  <c r="AJ680" i="7" s="1"/>
  <c r="AK680" i="7" s="1"/>
  <c r="AI452" i="7"/>
  <c r="AJ452" i="7" s="1"/>
  <c r="AK452" i="7" s="1"/>
  <c r="AI738" i="7"/>
  <c r="AJ738" i="7" s="1"/>
  <c r="AK738" i="7" s="1"/>
  <c r="AI56" i="7"/>
  <c r="AJ56" i="7" s="1"/>
  <c r="AK56" i="7" s="1"/>
  <c r="AI373" i="7"/>
  <c r="AJ373" i="7" s="1"/>
  <c r="AK373" i="7" s="1"/>
  <c r="AI65" i="7"/>
  <c r="AJ65" i="7" s="1"/>
  <c r="AK65" i="7" s="1"/>
  <c r="AI115" i="7"/>
  <c r="AJ115" i="7" s="1"/>
  <c r="AK115" i="7" s="1"/>
  <c r="AI133" i="7"/>
  <c r="AJ133" i="7" s="1"/>
  <c r="AK133" i="7" s="1"/>
  <c r="AK300" i="7"/>
  <c r="AK440" i="7"/>
  <c r="AK609" i="7"/>
  <c r="AK763" i="7"/>
  <c r="AK805" i="7"/>
  <c r="AK917" i="7"/>
  <c r="AI474" i="7"/>
  <c r="AJ474" i="7" s="1"/>
  <c r="AK474" i="7" s="1"/>
  <c r="AI654" i="7"/>
  <c r="AJ654" i="7" s="1"/>
  <c r="AK654" i="7" s="1"/>
  <c r="AI282" i="7"/>
  <c r="AJ282" i="7" s="1"/>
  <c r="AK282" i="7" s="1"/>
  <c r="AI187" i="7"/>
  <c r="AJ187" i="7" s="1"/>
  <c r="AK187" i="7" s="1"/>
  <c r="AI650" i="7"/>
  <c r="AJ650" i="7" s="1"/>
  <c r="AK650" i="7" s="1"/>
  <c r="AI252" i="7"/>
  <c r="AJ252" i="7" s="1"/>
  <c r="AK252" i="7" s="1"/>
  <c r="AI661" i="7"/>
  <c r="AJ661" i="7" s="1"/>
  <c r="AK661" i="7" s="1"/>
  <c r="AI446" i="7"/>
  <c r="AJ446" i="7" s="1"/>
  <c r="AK446" i="7" s="1"/>
  <c r="AI314" i="7"/>
  <c r="AJ314" i="7" s="1"/>
  <c r="AK314" i="7" s="1"/>
  <c r="AI745" i="7"/>
  <c r="AJ745" i="7" s="1"/>
  <c r="AK745" i="7" s="1"/>
  <c r="AI951" i="7"/>
  <c r="AJ951" i="7" s="1"/>
  <c r="AI714" i="7"/>
  <c r="AJ714" i="7" s="1"/>
  <c r="AK714" i="7" s="1"/>
  <c r="AI605" i="7"/>
  <c r="AJ605" i="7" s="1"/>
  <c r="AK605" i="7" s="1"/>
  <c r="AI287" i="7"/>
  <c r="AJ287" i="7" s="1"/>
  <c r="AK287" i="7" s="1"/>
  <c r="AI382" i="7"/>
  <c r="AJ382" i="7" s="1"/>
  <c r="AI193" i="7"/>
  <c r="AJ193" i="7" s="1"/>
  <c r="AK193" i="7" s="1"/>
  <c r="AK140" i="7"/>
  <c r="AK364" i="7"/>
  <c r="AI938" i="7"/>
  <c r="AJ938" i="7" s="1"/>
  <c r="AK938" i="7" s="1"/>
  <c r="AI16" i="7"/>
  <c r="AJ16" i="7" s="1"/>
  <c r="AK16" i="7" s="1"/>
  <c r="AI827" i="7"/>
  <c r="AJ827" i="7" s="1"/>
  <c r="AK827" i="7" s="1"/>
  <c r="AI93" i="7"/>
  <c r="AJ93" i="7" s="1"/>
  <c r="AK93" i="7" s="1"/>
  <c r="AI634" i="7"/>
  <c r="AJ634" i="7" s="1"/>
  <c r="AK634" i="7" s="1"/>
  <c r="AI181" i="7"/>
  <c r="AJ181" i="7" s="1"/>
  <c r="AK181" i="7" s="1"/>
  <c r="AI572" i="7"/>
  <c r="AJ572" i="7" s="1"/>
  <c r="AK572" i="7" s="1"/>
  <c r="AK221" i="7"/>
  <c r="AK253" i="7"/>
  <c r="AK597" i="7"/>
  <c r="AK853" i="7"/>
  <c r="AI123" i="7"/>
  <c r="AJ123" i="7" s="1"/>
  <c r="AI682" i="7"/>
  <c r="AJ682" i="7" s="1"/>
  <c r="AK682" i="7" s="1"/>
  <c r="AI615" i="7"/>
  <c r="AJ615" i="7" s="1"/>
  <c r="AK615" i="7" s="1"/>
  <c r="AI185" i="7"/>
  <c r="AJ185" i="7" s="1"/>
  <c r="AK185" i="7" s="1"/>
  <c r="AI63" i="7"/>
  <c r="AJ63" i="7" s="1"/>
  <c r="AK63" i="7" s="1"/>
  <c r="AI707" i="7"/>
  <c r="AJ707" i="7" s="1"/>
  <c r="AK707" i="7" s="1"/>
  <c r="AI952" i="7"/>
  <c r="AJ952" i="7" s="1"/>
  <c r="AK952" i="7" s="1"/>
  <c r="AK150" i="7"/>
  <c r="AK382" i="7"/>
  <c r="AK510" i="7"/>
  <c r="AK758" i="7"/>
  <c r="AI345" i="7"/>
  <c r="AJ345" i="7" s="1"/>
  <c r="AK345" i="7" s="1"/>
  <c r="AI591" i="7"/>
  <c r="AJ591" i="7" s="1"/>
  <c r="AK591" i="7" s="1"/>
  <c r="AI495" i="7"/>
  <c r="AJ495" i="7" s="1"/>
  <c r="AK495" i="7" s="1"/>
  <c r="AI296" i="7"/>
  <c r="AJ296" i="7" s="1"/>
  <c r="AK296" i="7" s="1"/>
  <c r="AI704" i="7"/>
  <c r="AJ704" i="7" s="1"/>
  <c r="AK704" i="7" s="1"/>
  <c r="AI130" i="7"/>
  <c r="AJ130" i="7" s="1"/>
  <c r="AK130" i="7" s="1"/>
  <c r="AI915" i="7"/>
  <c r="AJ915" i="7" s="1"/>
  <c r="AK915" i="7" s="1"/>
  <c r="AI278" i="7"/>
  <c r="AJ278" i="7" s="1"/>
  <c r="AK278" i="7" s="1"/>
  <c r="AI671" i="7"/>
  <c r="AJ671" i="7" s="1"/>
  <c r="AK671" i="7" s="1"/>
  <c r="AI677" i="7"/>
  <c r="AJ677" i="7" s="1"/>
  <c r="AK677" i="7" s="1"/>
  <c r="AI125" i="7"/>
  <c r="AJ125" i="7" s="1"/>
  <c r="AI395" i="7"/>
  <c r="AJ395" i="7" s="1"/>
  <c r="AK395" i="7" s="1"/>
  <c r="AI14" i="7"/>
  <c r="AJ14" i="7" s="1"/>
  <c r="AK14" i="7" s="1"/>
  <c r="AI116" i="7"/>
  <c r="AJ116" i="7" s="1"/>
  <c r="AK116" i="7" s="1"/>
  <c r="AI226" i="7"/>
  <c r="AJ226" i="7" s="1"/>
  <c r="AK226" i="7" s="1"/>
  <c r="AK399" i="7"/>
  <c r="AK951" i="7"/>
  <c r="AI131" i="7"/>
  <c r="AJ131" i="7" s="1"/>
  <c r="AK131" i="7" s="1"/>
  <c r="AI562" i="7"/>
  <c r="AJ562" i="7" s="1"/>
  <c r="AK562" i="7" s="1"/>
  <c r="AI779" i="7"/>
  <c r="AJ779" i="7" s="1"/>
  <c r="AK779" i="7" s="1"/>
  <c r="AI607" i="7"/>
  <c r="AJ607" i="7" s="1"/>
  <c r="AK607" i="7" s="1"/>
  <c r="AI256" i="7"/>
  <c r="AJ256" i="7" s="1"/>
  <c r="AK256" i="7" s="1"/>
  <c r="AI733" i="7"/>
  <c r="AJ733" i="7" s="1"/>
  <c r="AK733" i="7" s="1"/>
  <c r="AI674" i="7"/>
  <c r="AJ674" i="7" s="1"/>
  <c r="AK674" i="7" s="1"/>
  <c r="AI490" i="7"/>
  <c r="AJ490" i="7" s="1"/>
  <c r="AK490" i="7" s="1"/>
  <c r="AI327" i="7"/>
  <c r="AJ327" i="7" s="1"/>
  <c r="AK327" i="7" s="1"/>
  <c r="AK656" i="7"/>
  <c r="AK728" i="7"/>
  <c r="AI864" i="7"/>
  <c r="AJ864" i="7" s="1"/>
  <c r="AK864" i="7" s="1"/>
  <c r="AI90" i="7"/>
  <c r="AJ90" i="7" s="1"/>
  <c r="AK90" i="7" s="1"/>
  <c r="AI49" i="7"/>
  <c r="AJ49" i="7" s="1"/>
  <c r="AK49" i="7" s="1"/>
  <c r="AI861" i="7"/>
  <c r="AJ861" i="7" s="1"/>
  <c r="AK861" i="7" s="1"/>
  <c r="AI907" i="7"/>
  <c r="AJ907" i="7" s="1"/>
  <c r="AK907" i="7" s="1"/>
  <c r="AI497" i="7"/>
  <c r="AJ497" i="7" s="1"/>
  <c r="AK497" i="7" s="1"/>
  <c r="AI247" i="7"/>
  <c r="AJ247" i="7" s="1"/>
  <c r="AK247" i="7" s="1"/>
  <c r="AI505" i="7"/>
  <c r="AJ505" i="7" s="1"/>
  <c r="AK505" i="7" s="1"/>
  <c r="AI33" i="7"/>
  <c r="AJ33" i="7" s="1"/>
  <c r="AK33" i="7" s="1"/>
  <c r="AI727" i="7"/>
  <c r="AJ727" i="7" s="1"/>
  <c r="AK727" i="7" s="1"/>
  <c r="AI480" i="7"/>
  <c r="AJ480" i="7" s="1"/>
  <c r="AK480" i="7" s="1"/>
  <c r="AI871" i="7"/>
  <c r="AJ871" i="7" s="1"/>
  <c r="AK871" i="7" s="1"/>
  <c r="AK969" i="7"/>
  <c r="AI367" i="7"/>
  <c r="AJ367" i="7" s="1"/>
  <c r="AK367" i="7" s="1"/>
  <c r="AI593" i="7"/>
  <c r="AJ593" i="7" s="1"/>
  <c r="AK593" i="7" s="1"/>
  <c r="AI31" i="7"/>
  <c r="AJ31" i="7" s="1"/>
  <c r="AI72" i="7"/>
  <c r="AJ72" i="7" s="1"/>
  <c r="AK72" i="7" s="1"/>
  <c r="AI818" i="7"/>
  <c r="AJ818" i="7" s="1"/>
  <c r="AK818" i="7" s="1"/>
  <c r="AI76" i="7"/>
  <c r="AJ76" i="7" s="1"/>
  <c r="AK76" i="7" s="1"/>
  <c r="AI968" i="7"/>
  <c r="AJ968" i="7" s="1"/>
  <c r="AK968" i="7" s="1"/>
  <c r="AI182" i="7"/>
  <c r="AJ182" i="7" s="1"/>
  <c r="AK182" i="7" s="1"/>
  <c r="AI456" i="7"/>
  <c r="AJ456" i="7" s="1"/>
  <c r="AK456" i="7" s="1"/>
  <c r="AI528" i="7"/>
  <c r="AJ528" i="7" s="1"/>
  <c r="AK528" i="7" s="1"/>
  <c r="AI559" i="7"/>
  <c r="AJ559" i="7" s="1"/>
  <c r="AK559" i="7" s="1"/>
  <c r="AI635" i="7"/>
  <c r="AJ635" i="7" s="1"/>
  <c r="AK635" i="7" s="1"/>
  <c r="AI306" i="7"/>
  <c r="AJ306" i="7" s="1"/>
  <c r="AK306" i="7" s="1"/>
  <c r="AK210" i="7"/>
  <c r="AK618" i="7"/>
  <c r="AI230" i="7"/>
  <c r="AJ230" i="7" s="1"/>
  <c r="AK230" i="7" s="1"/>
  <c r="AI417" i="7"/>
  <c r="AJ417" i="7" s="1"/>
  <c r="AK417" i="7" s="1"/>
  <c r="AI920" i="7"/>
  <c r="AJ920" i="7" s="1"/>
  <c r="AK920" i="7" s="1"/>
  <c r="AI623" i="7"/>
  <c r="AJ623" i="7" s="1"/>
  <c r="AK623" i="7" s="1"/>
  <c r="AI429" i="7"/>
  <c r="AJ429" i="7" s="1"/>
  <c r="AK429" i="7" s="1"/>
  <c r="AI203" i="7"/>
  <c r="AJ203" i="7" s="1"/>
  <c r="AK203" i="7" s="1"/>
  <c r="AI160" i="7"/>
  <c r="AJ160" i="7" s="1"/>
  <c r="AK160" i="7" s="1"/>
  <c r="AK379" i="7"/>
  <c r="AK595" i="7"/>
  <c r="AK891" i="7"/>
  <c r="AI146" i="7"/>
  <c r="AJ146" i="7" s="1"/>
  <c r="AK146" i="7" s="1"/>
  <c r="AI935" i="7"/>
  <c r="AJ935" i="7" s="1"/>
  <c r="AK935" i="7" s="1"/>
  <c r="AI448" i="7"/>
  <c r="AJ448" i="7" s="1"/>
  <c r="AK448" i="7" s="1"/>
  <c r="AI275" i="7"/>
  <c r="AJ275" i="7" s="1"/>
  <c r="AK275" i="7" s="1"/>
  <c r="AI538" i="7"/>
  <c r="AJ538" i="7" s="1"/>
  <c r="AK538" i="7" s="1"/>
  <c r="AI265" i="7"/>
  <c r="AJ265" i="7" s="1"/>
  <c r="AK265" i="7" s="1"/>
  <c r="AK389" i="7"/>
  <c r="AK541" i="7"/>
  <c r="AI870" i="7"/>
  <c r="AJ870" i="7" s="1"/>
  <c r="AK870" i="7" s="1"/>
  <c r="AI744" i="7"/>
  <c r="AJ744" i="7" s="1"/>
  <c r="AK744" i="7" s="1"/>
  <c r="AI216" i="7"/>
  <c r="AJ216" i="7" s="1"/>
  <c r="AK216" i="7" s="1"/>
  <c r="AI58" i="7"/>
  <c r="AJ58" i="7" s="1"/>
  <c r="AK58" i="7" s="1"/>
  <c r="AI892" i="7"/>
  <c r="AJ892" i="7" s="1"/>
  <c r="AK892" i="7" s="1"/>
  <c r="AI741" i="7"/>
  <c r="AJ741" i="7" s="1"/>
  <c r="AK741" i="7" s="1"/>
  <c r="AI301" i="7"/>
  <c r="AJ301" i="7" s="1"/>
  <c r="AK301" i="7" s="1"/>
  <c r="AI582" i="7"/>
  <c r="AJ582" i="7" s="1"/>
  <c r="AK582" i="7" s="1"/>
  <c r="AI769" i="7"/>
  <c r="AJ769" i="7" s="1"/>
  <c r="AK769" i="7" s="1"/>
  <c r="AI188" i="7"/>
  <c r="AJ188" i="7" s="1"/>
  <c r="AK188" i="7" s="1"/>
  <c r="AI317" i="7"/>
  <c r="AJ317" i="7" s="1"/>
  <c r="AK317" i="7" s="1"/>
  <c r="AI713" i="7"/>
  <c r="AJ713" i="7" s="1"/>
  <c r="AK713" i="7" s="1"/>
  <c r="AI521" i="7"/>
  <c r="AJ521" i="7" s="1"/>
  <c r="AK521" i="7" s="1"/>
  <c r="AI576" i="7"/>
  <c r="AJ576" i="7" s="1"/>
  <c r="AK576" i="7" s="1"/>
  <c r="AI477" i="7"/>
  <c r="AJ477" i="7" s="1"/>
  <c r="AK477" i="7" s="1"/>
  <c r="AK294" i="7"/>
  <c r="AK622" i="7"/>
  <c r="AI836" i="7"/>
  <c r="AJ836" i="7" s="1"/>
  <c r="AK836" i="7" s="1"/>
  <c r="AI539" i="7"/>
  <c r="AJ539" i="7" s="1"/>
  <c r="AK539" i="7" s="1"/>
  <c r="AI657" i="7"/>
  <c r="AJ657" i="7" s="1"/>
  <c r="AK657" i="7" s="1"/>
  <c r="AI666" i="7"/>
  <c r="AJ666" i="7" s="1"/>
  <c r="AK666" i="7" s="1"/>
  <c r="AK295" i="7"/>
  <c r="AK343" i="7"/>
  <c r="AK455" i="7"/>
  <c r="AI803" i="7"/>
  <c r="AJ803" i="7" s="1"/>
  <c r="AK803" i="7" s="1"/>
  <c r="AI925" i="7"/>
  <c r="AJ925" i="7" s="1"/>
  <c r="AK925" i="7" s="1"/>
  <c r="AI896" i="7"/>
  <c r="AJ896" i="7" s="1"/>
  <c r="AK896" i="7" s="1"/>
  <c r="AI47" i="7"/>
  <c r="AJ47" i="7" s="1"/>
  <c r="AI303" i="7"/>
  <c r="AJ303" i="7" s="1"/>
  <c r="AK303" i="7" s="1"/>
  <c r="AI32" i="7"/>
  <c r="AJ32" i="7" s="1"/>
  <c r="AK32" i="7" s="1"/>
  <c r="AI279" i="7"/>
  <c r="AJ279" i="7" s="1"/>
  <c r="AK279" i="7" s="1"/>
  <c r="AI761" i="7"/>
  <c r="AJ761" i="7" s="1"/>
  <c r="AK761" i="7" s="1"/>
  <c r="AI523" i="7"/>
  <c r="AJ523" i="7" s="1"/>
  <c r="AK523" i="7" s="1"/>
  <c r="AI406" i="7"/>
  <c r="AJ406" i="7" s="1"/>
  <c r="AK406" i="7" s="1"/>
  <c r="AI612" i="7"/>
  <c r="AJ612" i="7" s="1"/>
  <c r="AK612" i="7" s="1"/>
  <c r="AI305" i="7"/>
  <c r="AJ305" i="7" s="1"/>
  <c r="AK305" i="7" s="1"/>
  <c r="AI894" i="7"/>
  <c r="AJ894" i="7" s="1"/>
  <c r="AK894" i="7" s="1"/>
  <c r="AI127" i="7"/>
  <c r="AJ127" i="7" s="1"/>
  <c r="AK127" i="7" s="1"/>
  <c r="AI812" i="7"/>
  <c r="AJ812" i="7" s="1"/>
  <c r="AK812" i="7" s="1"/>
  <c r="AI966" i="7"/>
  <c r="AJ966" i="7" s="1"/>
  <c r="AK966" i="7" s="1"/>
  <c r="AI629" i="7"/>
  <c r="AJ629" i="7" s="1"/>
  <c r="AK629" i="7" s="1"/>
  <c r="AI17" i="7"/>
  <c r="AJ17" i="7" s="1"/>
  <c r="AK17" i="7" s="1"/>
  <c r="AI850" i="7"/>
  <c r="AJ850" i="7" s="1"/>
  <c r="AK850" i="7" s="1"/>
  <c r="AK201" i="7"/>
  <c r="AI159" i="7"/>
  <c r="AJ159" i="7" s="1"/>
  <c r="AK159" i="7" s="1"/>
  <c r="AI313" i="7"/>
  <c r="AJ313" i="7" s="1"/>
  <c r="AK313" i="7" s="1"/>
  <c r="AI786" i="7"/>
  <c r="AJ786" i="7" s="1"/>
  <c r="AK786" i="7" s="1"/>
  <c r="AI353" i="7"/>
  <c r="AJ353" i="7" s="1"/>
  <c r="AK353" i="7" s="1"/>
  <c r="AI645" i="7"/>
  <c r="AJ645" i="7" s="1"/>
  <c r="AK645" i="7" s="1"/>
  <c r="AI328" i="7"/>
  <c r="AJ328" i="7" s="1"/>
  <c r="AK328" i="7" s="1"/>
  <c r="AI739" i="7"/>
  <c r="AJ739" i="7" s="1"/>
  <c r="AK739" i="7" s="1"/>
  <c r="AI823" i="7"/>
  <c r="AJ823" i="7" s="1"/>
  <c r="AK823" i="7" s="1"/>
  <c r="I31" i="11"/>
  <c r="AK18" i="7"/>
  <c r="J31" i="11"/>
  <c r="F32" i="11"/>
  <c r="B33" i="11"/>
  <c r="AK34" i="7"/>
  <c r="J33" i="11"/>
  <c r="F34" i="11"/>
  <c r="B35" i="11"/>
  <c r="J35" i="11"/>
  <c r="F36" i="11"/>
  <c r="B37" i="11"/>
  <c r="J37" i="11"/>
  <c r="F38" i="11"/>
  <c r="B39" i="11"/>
  <c r="J39" i="11"/>
  <c r="F40" i="11"/>
  <c r="B41" i="11"/>
  <c r="H31" i="11"/>
  <c r="K31" i="11"/>
  <c r="G32" i="11"/>
  <c r="C33" i="11"/>
  <c r="K33" i="11"/>
  <c r="G34" i="11"/>
  <c r="C35" i="11"/>
  <c r="K35" i="11"/>
  <c r="G36" i="11"/>
  <c r="C37" i="11"/>
  <c r="K37" i="11"/>
  <c r="G38" i="11"/>
  <c r="C39" i="11"/>
  <c r="K39" i="11"/>
  <c r="G40" i="11"/>
  <c r="AK123" i="7"/>
  <c r="C41" i="11"/>
  <c r="L31" i="11"/>
  <c r="H32" i="11"/>
  <c r="AK28" i="7"/>
  <c r="D33" i="11"/>
  <c r="L33" i="11"/>
  <c r="H34" i="11"/>
  <c r="AK52" i="7"/>
  <c r="D35" i="11"/>
  <c r="L35" i="11"/>
  <c r="AK68" i="7"/>
  <c r="H36" i="11"/>
  <c r="D37" i="11"/>
  <c r="L37" i="11"/>
  <c r="H38" i="11"/>
  <c r="AK100" i="7"/>
  <c r="D39" i="11"/>
  <c r="L39" i="11"/>
  <c r="H40" i="11"/>
  <c r="D41" i="11"/>
  <c r="M31" i="11"/>
  <c r="AK21" i="7"/>
  <c r="I32" i="11"/>
  <c r="AK29" i="7"/>
  <c r="E33" i="11"/>
  <c r="M33" i="11"/>
  <c r="I34" i="11"/>
  <c r="E35" i="11"/>
  <c r="M35" i="11"/>
  <c r="I36" i="11"/>
  <c r="AK85" i="7"/>
  <c r="E37" i="11"/>
  <c r="M37" i="11"/>
  <c r="I38" i="11"/>
  <c r="AK101" i="7"/>
  <c r="E39" i="11"/>
  <c r="M39" i="11"/>
  <c r="AK125" i="7"/>
  <c r="I40" i="11"/>
  <c r="F31" i="11"/>
  <c r="B32" i="11"/>
  <c r="AK30" i="7"/>
  <c r="J32" i="11"/>
  <c r="F33" i="11"/>
  <c r="B34" i="11"/>
  <c r="J34" i="11"/>
  <c r="F35" i="11"/>
  <c r="B36" i="11"/>
  <c r="J36" i="11"/>
  <c r="F37" i="11"/>
  <c r="B38" i="11"/>
  <c r="AK102" i="7"/>
  <c r="J38" i="11"/>
  <c r="F39" i="11"/>
  <c r="AK118" i="7"/>
  <c r="B40" i="11"/>
  <c r="J40" i="11"/>
  <c r="AK126" i="7"/>
  <c r="G31" i="11"/>
  <c r="C32" i="11"/>
  <c r="K32" i="11"/>
  <c r="AK31" i="7"/>
  <c r="AK39" i="7"/>
  <c r="G33" i="11"/>
  <c r="C34" i="11"/>
  <c r="AK47" i="7"/>
  <c r="K34" i="11"/>
  <c r="G35" i="11"/>
  <c r="C36" i="11"/>
  <c r="K36" i="11"/>
  <c r="G37" i="11"/>
  <c r="C38" i="11"/>
  <c r="K38" i="11"/>
  <c r="G39" i="11"/>
  <c r="C40" i="11"/>
  <c r="K40" i="11"/>
  <c r="D32" i="11"/>
  <c r="L32" i="11"/>
  <c r="H33" i="11"/>
  <c r="D34" i="11"/>
  <c r="L34" i="11"/>
  <c r="H35" i="11"/>
  <c r="D36" i="11"/>
  <c r="L36" i="11"/>
  <c r="H37" i="11"/>
  <c r="AK88" i="7"/>
  <c r="D38" i="11"/>
  <c r="L38" i="11"/>
  <c r="H39" i="11"/>
  <c r="D40" i="11"/>
  <c r="L40" i="11"/>
  <c r="E32" i="11"/>
  <c r="M32" i="11"/>
  <c r="I33" i="11"/>
  <c r="E34" i="11"/>
  <c r="M34" i="11"/>
  <c r="I35" i="11"/>
  <c r="E36" i="11"/>
  <c r="M36" i="11"/>
  <c r="I37" i="11"/>
  <c r="E38" i="11"/>
  <c r="M38" i="11"/>
  <c r="I39" i="11"/>
  <c r="E40" i="11"/>
  <c r="M40" i="11"/>
  <c r="AI600" i="7"/>
  <c r="AJ600" i="7" s="1"/>
  <c r="AK600" i="7" s="1"/>
  <c r="AI424" i="7"/>
  <c r="AJ424" i="7" s="1"/>
  <c r="AK424" i="7" s="1"/>
  <c r="AI897" i="7"/>
  <c r="AJ897" i="7" s="1"/>
  <c r="AK897" i="7" s="1"/>
  <c r="AI280" i="7"/>
  <c r="AJ280" i="7" s="1"/>
  <c r="AK280" i="7" s="1"/>
  <c r="AI435" i="7"/>
  <c r="AJ435" i="7" s="1"/>
  <c r="AK435" i="7" s="1"/>
  <c r="AI212" i="7"/>
  <c r="AJ212" i="7" s="1"/>
  <c r="AK212" i="7" s="1"/>
  <c r="AI705" i="7"/>
  <c r="AJ705" i="7" s="1"/>
  <c r="AK705" i="7" s="1"/>
  <c r="AI347" i="7"/>
  <c r="AJ347" i="7" s="1"/>
  <c r="AK347" i="7" s="1"/>
  <c r="AI71" i="7"/>
  <c r="AJ71" i="7" s="1"/>
  <c r="AK71" i="7" s="1"/>
  <c r="AI927" i="7"/>
  <c r="AJ927" i="7" s="1"/>
  <c r="AK927" i="7" s="1"/>
  <c r="AI359" i="7"/>
  <c r="AJ359" i="7" s="1"/>
  <c r="AK359" i="7" s="1"/>
  <c r="AI839" i="7"/>
  <c r="AJ839" i="7" s="1"/>
  <c r="AK839" i="7" s="1"/>
  <c r="AI800" i="7"/>
  <c r="AJ800" i="7" s="1"/>
  <c r="AK800" i="7" s="1"/>
  <c r="AI515" i="7"/>
  <c r="AJ515" i="7" s="1"/>
  <c r="AK515" i="7" s="1"/>
  <c r="AI64" i="7"/>
  <c r="AJ64" i="7" s="1"/>
  <c r="AK64" i="7" s="1"/>
  <c r="AI485" i="7"/>
  <c r="AJ485" i="7" s="1"/>
  <c r="AK485" i="7" s="1"/>
  <c r="AI914" i="7"/>
  <c r="AJ914" i="7" s="1"/>
  <c r="AK914" i="7" s="1"/>
  <c r="AI243" i="7"/>
  <c r="AJ243" i="7" s="1"/>
  <c r="AK243" i="7" s="1"/>
  <c r="AI465" i="7"/>
  <c r="AJ465" i="7" s="1"/>
  <c r="AK465" i="7" s="1"/>
  <c r="AI311" i="7"/>
  <c r="AJ311" i="7" s="1"/>
  <c r="AK311" i="7" s="1"/>
  <c r="AI814" i="7"/>
  <c r="AJ814" i="7" s="1"/>
  <c r="AK814" i="7" s="1"/>
  <c r="AI578" i="7"/>
  <c r="AJ578" i="7" s="1"/>
  <c r="AK578" i="7" s="1"/>
  <c r="AI941" i="7"/>
  <c r="AJ941" i="7" s="1"/>
  <c r="AK941" i="7" s="1"/>
  <c r="AI299" i="7"/>
  <c r="AJ299" i="7" s="1"/>
  <c r="AK299" i="7" s="1"/>
  <c r="AI423" i="7"/>
  <c r="AJ423" i="7" s="1"/>
  <c r="AK423" i="7" s="1"/>
  <c r="AI843" i="7"/>
  <c r="AJ843" i="7" s="1"/>
  <c r="AK843" i="7" s="1"/>
  <c r="AI526" i="7"/>
  <c r="AJ526" i="7" s="1"/>
  <c r="AK526" i="7" s="1"/>
  <c r="AI759" i="7"/>
  <c r="AJ759" i="7" s="1"/>
  <c r="AK759" i="7" s="1"/>
  <c r="AI240" i="7"/>
  <c r="AJ240" i="7" s="1"/>
  <c r="AK240" i="7" s="1"/>
  <c r="AI438" i="7"/>
  <c r="AJ438" i="7" s="1"/>
  <c r="AK438" i="7" s="1"/>
  <c r="AI122" i="7"/>
  <c r="AJ122" i="7" s="1"/>
  <c r="AK122" i="7" s="1"/>
  <c r="AI819" i="7"/>
  <c r="AJ819" i="7" s="1"/>
  <c r="AK819" i="7" s="1"/>
  <c r="AI41" i="7"/>
  <c r="AJ41" i="7" s="1"/>
  <c r="AK41" i="7" s="1"/>
  <c r="AI816" i="7"/>
  <c r="AJ816" i="7" s="1"/>
  <c r="AK816" i="7" s="1"/>
  <c r="AI858" i="7"/>
  <c r="AJ858" i="7" s="1"/>
  <c r="AK858" i="7" s="1"/>
  <c r="AI139" i="7"/>
  <c r="AJ139" i="7" s="1"/>
  <c r="AK139" i="7" s="1"/>
  <c r="AI302" i="7"/>
  <c r="AJ302" i="7" s="1"/>
  <c r="AK302" i="7" s="1"/>
  <c r="AI324" i="7"/>
  <c r="AJ324" i="7" s="1"/>
  <c r="AK324" i="7" s="1"/>
  <c r="AI798" i="7"/>
  <c r="AJ798" i="7" s="1"/>
  <c r="AK798" i="7" s="1"/>
  <c r="AI608" i="7"/>
  <c r="AJ608" i="7" s="1"/>
  <c r="AK608" i="7" s="1"/>
  <c r="AI162" i="7"/>
  <c r="AJ162" i="7" s="1"/>
  <c r="AK162" i="7" s="1"/>
  <c r="AI358" i="7"/>
  <c r="AJ358" i="7" s="1"/>
  <c r="AK358" i="7" s="1"/>
  <c r="AI524" i="7"/>
  <c r="AJ524" i="7" s="1"/>
  <c r="AK524" i="7" s="1"/>
  <c r="AI396" i="7"/>
  <c r="AJ396" i="7" s="1"/>
  <c r="AK396" i="7" s="1"/>
  <c r="AI158" i="7"/>
  <c r="AJ158" i="7" s="1"/>
  <c r="AK158" i="7" s="1"/>
  <c r="AI720" i="7"/>
  <c r="AJ720" i="7" s="1"/>
  <c r="AK720" i="7" s="1"/>
  <c r="AI923" i="7"/>
  <c r="AJ923" i="7" s="1"/>
  <c r="AK923" i="7" s="1"/>
  <c r="AI144" i="7"/>
  <c r="AJ144" i="7" s="1"/>
  <c r="AK144" i="7" s="1"/>
  <c r="AI194" i="7"/>
  <c r="AJ194" i="7" s="1"/>
  <c r="AK194" i="7" s="1"/>
  <c r="AI260" i="7"/>
  <c r="AJ260" i="7" s="1"/>
  <c r="AK260" i="7" s="1"/>
  <c r="AI965" i="7"/>
  <c r="AJ965" i="7" s="1"/>
  <c r="AK965" i="7" s="1"/>
  <c r="AI854" i="7"/>
  <c r="AJ854" i="7" s="1"/>
  <c r="AK854" i="7" s="1"/>
  <c r="AI312" i="7"/>
  <c r="AJ312" i="7" s="1"/>
  <c r="AK312" i="7" s="1"/>
  <c r="AI407" i="7"/>
  <c r="AJ407" i="7" s="1"/>
  <c r="AK407" i="7" s="1"/>
  <c r="AI249" i="7"/>
  <c r="AJ249" i="7" s="1"/>
  <c r="AK249" i="7" s="1"/>
  <c r="AI271" i="7"/>
  <c r="AJ271" i="7" s="1"/>
  <c r="AK271" i="7" s="1"/>
  <c r="AI172" i="7"/>
  <c r="AJ172" i="7" s="1"/>
  <c r="AK172" i="7" s="1"/>
  <c r="AI655" i="7"/>
  <c r="AJ655" i="7" s="1"/>
  <c r="AK655" i="7" s="1"/>
  <c r="AI214" i="7"/>
  <c r="AJ214" i="7" s="1"/>
  <c r="AK214" i="7" s="1"/>
  <c r="AI693" i="7"/>
  <c r="AJ693" i="7" s="1"/>
  <c r="AK693" i="7" s="1"/>
  <c r="AI889" i="7"/>
  <c r="AJ889" i="7" s="1"/>
  <c r="AK889" i="7" s="1"/>
  <c r="AI882" i="7"/>
  <c r="AJ882" i="7" s="1"/>
  <c r="AK882" i="7" s="1"/>
  <c r="AI447" i="7"/>
  <c r="AJ447" i="7" s="1"/>
  <c r="AK447" i="7" s="1"/>
  <c r="AI849" i="7"/>
  <c r="AJ849" i="7" s="1"/>
  <c r="AK849" i="7" s="1"/>
  <c r="AI178" i="7"/>
  <c r="AJ178" i="7" s="1"/>
  <c r="AK178" i="7" s="1"/>
  <c r="AI342" i="7"/>
  <c r="AJ342" i="7" s="1"/>
  <c r="AK342" i="7" s="1"/>
  <c r="AI709" i="7"/>
  <c r="AJ709" i="7" s="1"/>
  <c r="AK709" i="7" s="1"/>
  <c r="AI336" i="7"/>
  <c r="AJ336" i="7" s="1"/>
  <c r="AK336" i="7" s="1"/>
  <c r="AI531" i="7"/>
  <c r="AJ531" i="7" s="1"/>
  <c r="AK531" i="7" s="1"/>
  <c r="AI168" i="7"/>
  <c r="AJ168" i="7" s="1"/>
  <c r="AK168" i="7" s="1"/>
  <c r="AI349" i="7"/>
  <c r="AJ349" i="7" s="1"/>
  <c r="AK349" i="7" s="1"/>
  <c r="AI698" i="7"/>
  <c r="AJ698" i="7" s="1"/>
  <c r="AK698" i="7" s="1"/>
  <c r="AI346" i="7"/>
  <c r="AJ346" i="7" s="1"/>
  <c r="AK346" i="7" s="1"/>
  <c r="AI688" i="7"/>
  <c r="AJ688" i="7" s="1"/>
  <c r="AK688" i="7" s="1"/>
  <c r="AI967" i="7"/>
  <c r="AJ967" i="7" s="1"/>
  <c r="AK967" i="7" s="1"/>
  <c r="AI329" i="7"/>
  <c r="AJ329" i="7" s="1"/>
  <c r="AK329" i="7" s="1"/>
  <c r="AI80" i="7"/>
  <c r="AJ80" i="7" s="1"/>
  <c r="AK80" i="7" s="1"/>
  <c r="AI616" i="7"/>
  <c r="AJ616" i="7" s="1"/>
  <c r="AK616" i="7" s="1"/>
  <c r="AI587" i="7"/>
  <c r="AJ587" i="7" s="1"/>
  <c r="AK587" i="7" s="1"/>
  <c r="AI783" i="7"/>
  <c r="AJ783" i="7" s="1"/>
  <c r="AK783" i="7" s="1"/>
  <c r="AI258" i="7"/>
  <c r="AJ258" i="7" s="1"/>
  <c r="AK258" i="7" s="1"/>
  <c r="AI153" i="7"/>
  <c r="AJ153" i="7" s="1"/>
  <c r="AK153" i="7" s="1"/>
  <c r="AI241" i="7"/>
  <c r="AJ241" i="7" s="1"/>
  <c r="AK241" i="7" s="1"/>
  <c r="AI865" i="7"/>
  <c r="AJ865" i="7" s="1"/>
  <c r="AK865" i="7" s="1"/>
  <c r="AI206" i="7"/>
  <c r="AJ206" i="7" s="1"/>
  <c r="AK206" i="7" s="1"/>
  <c r="AI516" i="7"/>
  <c r="AJ516" i="7" s="1"/>
  <c r="AK516" i="7" s="1"/>
  <c r="AI469" i="7"/>
  <c r="AJ469" i="7" s="1"/>
  <c r="AK469" i="7" s="1"/>
  <c r="AI274" i="7"/>
  <c r="AJ274" i="7" s="1"/>
  <c r="AK274" i="7" s="1"/>
  <c r="AI729" i="7"/>
  <c r="AJ729" i="7" s="1"/>
  <c r="AK729" i="7" s="1"/>
  <c r="AI223" i="7"/>
  <c r="AJ223" i="7" s="1"/>
  <c r="AK223" i="7" s="1"/>
  <c r="AI711" i="7"/>
  <c r="AJ711" i="7" s="1"/>
  <c r="AK711" i="7" s="1"/>
  <c r="AI610" i="7"/>
  <c r="AJ610" i="7" s="1"/>
  <c r="AK610" i="7" s="1"/>
  <c r="AI472" i="7"/>
  <c r="AJ472" i="7" s="1"/>
  <c r="AK472" i="7" s="1"/>
  <c r="AI962" i="7"/>
  <c r="AJ962" i="7" s="1"/>
  <c r="AK962" i="7" s="1"/>
  <c r="AI176" i="7"/>
  <c r="AJ176" i="7" s="1"/>
  <c r="AK176" i="7" s="1"/>
  <c r="AI488" i="7"/>
  <c r="AJ488" i="7" s="1"/>
  <c r="AK488" i="7" s="1"/>
  <c r="AI831" i="7"/>
  <c r="AJ831" i="7" s="1"/>
  <c r="AK831" i="7" s="1"/>
  <c r="AI749" i="7"/>
  <c r="AJ749" i="7" s="1"/>
  <c r="AK749" i="7" s="1"/>
  <c r="AI792" i="7"/>
  <c r="AJ792" i="7" s="1"/>
  <c r="AK792" i="7" s="1"/>
  <c r="AI549" i="7"/>
  <c r="AJ549" i="7" s="1"/>
  <c r="AK549" i="7" s="1"/>
  <c r="AI326" i="7"/>
  <c r="AJ326" i="7" s="1"/>
  <c r="AK326" i="7" s="1"/>
  <c r="AI245" i="7"/>
  <c r="AJ245" i="7" s="1"/>
  <c r="AK245" i="7" s="1"/>
  <c r="AI111" i="7"/>
  <c r="AJ111" i="7" s="1"/>
  <c r="AK111" i="7" s="1"/>
  <c r="AI381" i="7"/>
  <c r="AJ381" i="7" s="1"/>
  <c r="AK381" i="7" s="1"/>
  <c r="AI462" i="7"/>
  <c r="AJ462" i="7" s="1"/>
  <c r="AK462" i="7" s="1"/>
  <c r="AI186" i="7"/>
  <c r="AJ186" i="7" s="1"/>
  <c r="AK186" i="7" s="1"/>
  <c r="AI129" i="7"/>
  <c r="AJ129" i="7" s="1"/>
  <c r="AK129" i="7" s="1"/>
  <c r="AI797" i="7"/>
  <c r="AJ797" i="7" s="1"/>
  <c r="AK797" i="7" s="1"/>
  <c r="AI104" i="7"/>
  <c r="AJ104" i="7" s="1"/>
  <c r="AK104" i="7" s="1"/>
  <c r="AI384" i="7"/>
  <c r="AJ384" i="7" s="1"/>
  <c r="AK384" i="7" s="1"/>
  <c r="AI458" i="7"/>
  <c r="AJ458" i="7" s="1"/>
  <c r="AK458" i="7" s="1"/>
  <c r="AI929" i="7"/>
  <c r="AJ929" i="7" s="1"/>
  <c r="AI169" i="7"/>
  <c r="AJ169" i="7" s="1"/>
  <c r="AK169" i="7" s="1"/>
  <c r="AI40" i="7"/>
  <c r="AJ40" i="7" s="1"/>
  <c r="AK40" i="7" s="1"/>
  <c r="AI307" i="7"/>
  <c r="AJ307" i="7" s="1"/>
  <c r="AK307" i="7" s="1"/>
  <c r="AI391" i="7"/>
  <c r="AJ391" i="7" s="1"/>
  <c r="AK391" i="7" s="1"/>
  <c r="AI631" i="7"/>
  <c r="AJ631" i="7" s="1"/>
  <c r="AK631" i="7" s="1"/>
  <c r="AI791" i="7"/>
  <c r="AJ791" i="7" s="1"/>
  <c r="AK791" i="7" s="1"/>
  <c r="AI350" i="7"/>
  <c r="AJ350" i="7" s="1"/>
  <c r="AK350" i="7" s="1"/>
  <c r="AI567" i="7"/>
  <c r="AJ567" i="7" s="1"/>
  <c r="AK567" i="7" s="1"/>
  <c r="AI788" i="7"/>
  <c r="AJ788" i="7" s="1"/>
  <c r="AK788" i="7" s="1"/>
  <c r="AI309" i="7"/>
  <c r="AJ309" i="7" s="1"/>
  <c r="AK309" i="7" s="1"/>
  <c r="AI721" i="7"/>
  <c r="AJ721" i="7" s="1"/>
  <c r="AK721" i="7" s="1"/>
  <c r="AI737" i="7"/>
  <c r="AJ737" i="7" s="1"/>
  <c r="AK737" i="7" s="1"/>
  <c r="AI959" i="7"/>
  <c r="AJ959" i="7" s="1"/>
  <c r="AK959" i="7" s="1"/>
  <c r="AI768" i="7"/>
  <c r="AJ768" i="7" s="1"/>
  <c r="AK768" i="7" s="1"/>
  <c r="AI833" i="7"/>
  <c r="AJ833" i="7" s="1"/>
  <c r="AK833" i="7" s="1"/>
  <c r="AI112" i="7"/>
  <c r="AJ112" i="7" s="1"/>
  <c r="AK112" i="7" s="1"/>
  <c r="AI486" i="7"/>
  <c r="AJ486" i="7" s="1"/>
  <c r="AK486" i="7" s="1"/>
  <c r="AI589" i="7"/>
  <c r="AJ589" i="7" s="1"/>
  <c r="AK589" i="7" s="1"/>
  <c r="AI298" i="7"/>
  <c r="AJ298" i="7" s="1"/>
  <c r="AK298" i="7" s="1"/>
  <c r="AI822" i="7"/>
  <c r="AJ822" i="7" s="1"/>
  <c r="AK822" i="7" s="1"/>
  <c r="AI227" i="7"/>
  <c r="AJ227" i="7" s="1"/>
  <c r="AK227" i="7" s="1"/>
  <c r="AI434" i="7"/>
  <c r="AJ434" i="7" s="1"/>
  <c r="AK434" i="7" s="1"/>
  <c r="AI916" i="7"/>
  <c r="AJ916" i="7" s="1"/>
  <c r="AK916" i="7" s="1"/>
  <c r="AI519" i="7"/>
  <c r="AJ519" i="7" s="1"/>
  <c r="AK519" i="7" s="1"/>
  <c r="AI757" i="7"/>
  <c r="AJ757" i="7" s="1"/>
  <c r="AK757" i="7" s="1"/>
  <c r="AI808" i="7"/>
  <c r="AJ808" i="7" s="1"/>
  <c r="AK808" i="7" s="1"/>
  <c r="AI217" i="7"/>
  <c r="AJ217" i="7" s="1"/>
  <c r="AK217" i="7" s="1"/>
  <c r="AI156" i="7"/>
  <c r="AJ156" i="7" s="1"/>
  <c r="AK156" i="7" s="1"/>
  <c r="AI630" i="7"/>
  <c r="AJ630" i="7" s="1"/>
  <c r="AK630" i="7" s="1"/>
  <c r="AI880" i="7"/>
  <c r="AJ880" i="7" s="1"/>
  <c r="AK880" i="7" s="1"/>
  <c r="AI135" i="7"/>
  <c r="AJ135" i="7" s="1"/>
  <c r="AK135" i="7" s="1"/>
  <c r="AI320" i="7"/>
  <c r="AJ320" i="7" s="1"/>
  <c r="AK320" i="7" s="1"/>
  <c r="AI649" i="7"/>
  <c r="AJ649" i="7" s="1"/>
  <c r="AK649" i="7" s="1"/>
  <c r="AI848" i="7"/>
  <c r="AJ848" i="7" s="1"/>
  <c r="AK848" i="7" s="1"/>
  <c r="AI82" i="7"/>
  <c r="AJ82" i="7" s="1"/>
  <c r="AK82" i="7" s="1"/>
  <c r="AI331" i="7"/>
  <c r="AJ331" i="7" s="1"/>
  <c r="AK331" i="7" s="1"/>
  <c r="AI588" i="7"/>
  <c r="AJ588" i="7" s="1"/>
  <c r="AK588" i="7" s="1"/>
  <c r="AI717" i="7"/>
  <c r="AJ717" i="7" s="1"/>
  <c r="AK717" i="7" s="1"/>
  <c r="AI641" i="7"/>
  <c r="AJ641" i="7" s="1"/>
  <c r="AK641" i="7" s="1"/>
  <c r="AI404" i="7"/>
  <c r="AJ404" i="7" s="1"/>
  <c r="AK404" i="7" s="1"/>
  <c r="AI544" i="7"/>
  <c r="AJ544" i="7" s="1"/>
  <c r="AK544" i="7" s="1"/>
  <c r="AI640" i="7"/>
  <c r="AJ640" i="7" s="1"/>
  <c r="AK640" i="7" s="1"/>
  <c r="AI542" i="7"/>
  <c r="AJ542" i="7" s="1"/>
  <c r="AK542" i="7" s="1"/>
  <c r="AI700" i="7"/>
  <c r="AJ700" i="7" s="1"/>
  <c r="AK700" i="7" s="1"/>
  <c r="AI955" i="7"/>
  <c r="AJ955" i="7" s="1"/>
  <c r="AK955" i="7" s="1"/>
  <c r="AI492" i="7"/>
  <c r="AJ492" i="7" s="1"/>
  <c r="AK492" i="7" s="1"/>
  <c r="AI789" i="7"/>
  <c r="AJ789" i="7" s="1"/>
  <c r="AK789" i="7" s="1"/>
  <c r="AI200" i="7"/>
  <c r="AJ200" i="7" s="1"/>
  <c r="AK200" i="7" s="1"/>
  <c r="AI793" i="7"/>
  <c r="AJ793" i="7" s="1"/>
  <c r="AK793" i="7" s="1"/>
  <c r="AI949" i="7"/>
  <c r="AJ949" i="7" s="1"/>
  <c r="AK949" i="7" s="1"/>
  <c r="AI323" i="7"/>
  <c r="AJ323" i="7" s="1"/>
  <c r="AK323" i="7" s="1"/>
  <c r="AI866" i="7"/>
  <c r="AJ866" i="7" s="1"/>
  <c r="AK866" i="7" s="1"/>
  <c r="AI304" i="7"/>
  <c r="AJ304" i="7" s="1"/>
  <c r="AK304" i="7" s="1"/>
  <c r="AI747" i="7"/>
  <c r="AJ747" i="7" s="1"/>
  <c r="AK747" i="7" s="1"/>
  <c r="AI483" i="7"/>
  <c r="AJ483" i="7" s="1"/>
  <c r="AK483" i="7" s="1"/>
  <c r="AI697" i="7"/>
  <c r="AJ697" i="7" s="1"/>
  <c r="AK697" i="7" s="1"/>
  <c r="AI933" i="7"/>
  <c r="AJ933" i="7" s="1"/>
  <c r="AK933" i="7" s="1"/>
  <c r="AI77" i="7"/>
  <c r="AJ77" i="7" s="1"/>
  <c r="AK77" i="7" s="1"/>
  <c r="AI215" i="7"/>
  <c r="AJ215" i="7" s="1"/>
  <c r="AK215" i="7" s="1"/>
  <c r="AI457" i="7"/>
  <c r="AJ457" i="7" s="1"/>
  <c r="AK457" i="7" s="1"/>
  <c r="AI570" i="7"/>
  <c r="AJ570" i="7" s="1"/>
  <c r="AK570" i="7" s="1"/>
  <c r="AI238" i="7"/>
  <c r="AJ238" i="7" s="1"/>
  <c r="AK238" i="7" s="1"/>
  <c r="AI459" i="7"/>
  <c r="AJ459" i="7" s="1"/>
  <c r="AK459" i="7" s="1"/>
  <c r="AI821" i="7"/>
  <c r="AJ821" i="7" s="1"/>
  <c r="AK821" i="7" s="1"/>
  <c r="AI372" i="7"/>
  <c r="AJ372" i="7" s="1"/>
  <c r="AK372" i="7" s="1"/>
  <c r="AI268" i="7"/>
  <c r="AJ268" i="7" s="1"/>
  <c r="AK268" i="7" s="1"/>
  <c r="AI676" i="7"/>
  <c r="AJ676" i="7" s="1"/>
  <c r="AK676" i="7" s="1"/>
  <c r="AI710" i="7"/>
  <c r="AJ710" i="7" s="1"/>
  <c r="AK710" i="7" s="1"/>
  <c r="AI756" i="7"/>
  <c r="AJ756" i="7" s="1"/>
  <c r="AK756" i="7" s="1"/>
  <c r="AI218" i="7"/>
  <c r="AJ218" i="7" s="1"/>
  <c r="AK218" i="7" s="1"/>
  <c r="AI910" i="7"/>
  <c r="AJ910" i="7" s="1"/>
  <c r="AK910" i="7" s="1"/>
  <c r="AI35" i="7"/>
  <c r="AJ35" i="7" s="1"/>
  <c r="AK35" i="7" s="1"/>
  <c r="AI445" i="7"/>
  <c r="AJ445" i="7" s="1"/>
  <c r="AK445" i="7" s="1"/>
  <c r="AI94" i="7"/>
  <c r="AJ94" i="7" s="1"/>
  <c r="AK94" i="7" s="1"/>
  <c r="AI400" i="7"/>
  <c r="AJ400" i="7" s="1"/>
  <c r="AK400" i="7" s="1"/>
  <c r="AI60" i="7"/>
  <c r="AJ60" i="7" s="1"/>
  <c r="AK60" i="7" s="1"/>
  <c r="AI884" i="7"/>
  <c r="AJ884" i="7" s="1"/>
  <c r="AK884" i="7" s="1"/>
  <c r="AI651" i="7"/>
  <c r="AJ651" i="7" s="1"/>
  <c r="AK651" i="7" s="1"/>
  <c r="AI454" i="7"/>
  <c r="AJ454" i="7" s="1"/>
  <c r="AK454" i="7" s="1"/>
  <c r="AI734" i="7"/>
  <c r="AJ734" i="7" s="1"/>
  <c r="AK734" i="7" s="1"/>
  <c r="AI939" i="7"/>
  <c r="AJ939" i="7" s="1"/>
  <c r="AK939" i="7" s="1"/>
  <c r="AI248" i="7"/>
  <c r="AJ248" i="7" s="1"/>
  <c r="AK248" i="7" s="1"/>
  <c r="AI199" i="7"/>
  <c r="AJ199" i="7" s="1"/>
  <c r="AK199" i="7" s="1"/>
  <c r="AI869" i="7"/>
  <c r="AJ869" i="7" s="1"/>
  <c r="AK869" i="7" s="1"/>
  <c r="AI660" i="7"/>
  <c r="AJ660" i="7" s="1"/>
  <c r="AK660" i="7" s="1"/>
  <c r="AI190" i="7"/>
  <c r="AJ190" i="7" s="1"/>
  <c r="AK190" i="7" s="1"/>
  <c r="AI746" i="7"/>
  <c r="AJ746" i="7" s="1"/>
  <c r="AK746" i="7" s="1"/>
  <c r="AI719" i="7"/>
  <c r="AJ719" i="7" s="1"/>
  <c r="AK719" i="7" s="1"/>
  <c r="AI675" i="7"/>
  <c r="AJ675" i="7" s="1"/>
  <c r="AK675" i="7" s="1"/>
  <c r="AI335" i="7"/>
  <c r="AJ335" i="7" s="1"/>
  <c r="AK335" i="7" s="1"/>
  <c r="AI971" i="7"/>
  <c r="AJ971" i="7" s="1"/>
  <c r="AK971" i="7" s="1"/>
  <c r="AI764" i="7"/>
  <c r="AJ764" i="7" s="1"/>
  <c r="AK764" i="7" s="1"/>
  <c r="AI87" i="7"/>
  <c r="AJ87" i="7" s="1"/>
  <c r="AK87" i="7" s="1"/>
  <c r="AI453" i="7"/>
  <c r="AJ453" i="7" s="1"/>
  <c r="AK453" i="7" s="1"/>
  <c r="AI906" i="7"/>
  <c r="AJ906" i="7" s="1"/>
  <c r="AK906" i="7" s="1"/>
  <c r="AI128" i="7"/>
  <c r="AJ128" i="7" s="1"/>
  <c r="AK128" i="7" s="1"/>
  <c r="AI106" i="7"/>
  <c r="AJ106" i="7" s="1"/>
  <c r="AK106" i="7" s="1"/>
  <c r="AI410" i="7"/>
  <c r="AJ410" i="7" s="1"/>
  <c r="AK410" i="7" s="1"/>
  <c r="AI859" i="7"/>
  <c r="AJ859" i="7" s="1"/>
  <c r="AK859" i="7" s="1"/>
  <c r="AI529" i="7"/>
  <c r="AJ529" i="7" s="1"/>
  <c r="AK529" i="7" s="1"/>
  <c r="AI718" i="7"/>
  <c r="AJ718" i="7" s="1"/>
  <c r="AK718" i="7" s="1"/>
  <c r="AI220" i="7"/>
  <c r="AJ220" i="7" s="1"/>
  <c r="AK220" i="7" s="1"/>
  <c r="AI467" i="7"/>
  <c r="AJ467" i="7" s="1"/>
  <c r="AK467" i="7" s="1"/>
  <c r="AI289" i="7"/>
  <c r="AJ289" i="7" s="1"/>
  <c r="AK289" i="7" s="1"/>
  <c r="AI409" i="7"/>
  <c r="AJ409" i="7" s="1"/>
  <c r="AK409" i="7" s="1"/>
  <c r="AI817" i="7"/>
  <c r="AJ817" i="7" s="1"/>
  <c r="AK817" i="7" s="1"/>
  <c r="AI468" i="7"/>
  <c r="AJ468" i="7" s="1"/>
  <c r="AK468" i="7" s="1"/>
  <c r="AI205" i="7"/>
  <c r="AJ205" i="7" s="1"/>
  <c r="AK205" i="7" s="1"/>
  <c r="AI642" i="7"/>
  <c r="AJ642" i="7" s="1"/>
  <c r="AK642" i="7" s="1"/>
  <c r="AI431" i="7"/>
  <c r="AJ431" i="7" s="1"/>
  <c r="AK431" i="7" s="1"/>
  <c r="AI918" i="7"/>
  <c r="AJ918" i="7" s="1"/>
  <c r="AK918" i="7" s="1"/>
  <c r="AI392" i="7"/>
  <c r="AJ392" i="7" s="1"/>
  <c r="AK392" i="7" s="1"/>
  <c r="AI53" i="7"/>
  <c r="AJ53" i="7" s="1"/>
  <c r="AK53" i="7" s="1"/>
  <c r="AI224" i="7"/>
  <c r="AJ224" i="7" s="1"/>
  <c r="AK224" i="7" s="1"/>
  <c r="AI837" i="7"/>
  <c r="AJ837" i="7" s="1"/>
  <c r="AK837" i="7" s="1"/>
  <c r="AI643" i="7"/>
  <c r="AJ643" i="7" s="1"/>
  <c r="AK643" i="7" s="1"/>
  <c r="AI152" i="7"/>
  <c r="AJ152" i="7" s="1"/>
  <c r="AK152" i="7" s="1"/>
  <c r="AI520" i="7"/>
  <c r="AJ520" i="7" s="1"/>
  <c r="AK520" i="7" s="1"/>
  <c r="AI626" i="7"/>
  <c r="AJ626" i="7" s="1"/>
  <c r="AK626" i="7" s="1"/>
  <c r="AI339" i="7"/>
  <c r="AJ339" i="7" s="1"/>
  <c r="AK339" i="7" s="1"/>
  <c r="AI842" i="7"/>
  <c r="AJ842" i="7" s="1"/>
  <c r="AK842" i="7" s="1"/>
  <c r="AI288" i="7"/>
  <c r="AJ288" i="7" s="1"/>
  <c r="AK288" i="7" s="1"/>
  <c r="AI441" i="7"/>
  <c r="AJ441" i="7" s="1"/>
  <c r="AK441" i="7" s="1"/>
  <c r="AI583" i="7"/>
  <c r="AJ583" i="7" s="1"/>
  <c r="AK583" i="7" s="1"/>
  <c r="AI815" i="7"/>
  <c r="AJ815" i="7" s="1"/>
  <c r="AK815" i="7" s="1"/>
  <c r="AI735" i="7"/>
  <c r="AJ735" i="7" s="1"/>
  <c r="AK735" i="7" s="1"/>
  <c r="AI177" i="7"/>
  <c r="AJ177" i="7" s="1"/>
  <c r="AK177" i="7" s="1"/>
  <c r="AI579" i="7"/>
  <c r="AJ579" i="7" s="1"/>
  <c r="AK579" i="7" s="1"/>
  <c r="AI460" i="7"/>
  <c r="AJ460" i="7" s="1"/>
  <c r="AK460" i="7" s="1"/>
  <c r="AI924" i="7"/>
  <c r="AJ924" i="7" s="1"/>
  <c r="AK924" i="7" s="1"/>
  <c r="AI386" i="7"/>
  <c r="AJ386" i="7" s="1"/>
  <c r="AK386" i="7" s="1"/>
  <c r="AI362" i="7"/>
  <c r="AJ362" i="7" s="1"/>
  <c r="AK362" i="7" s="1"/>
  <c r="AI943" i="7"/>
  <c r="AJ943" i="7" s="1"/>
  <c r="AK943" i="7" s="1"/>
  <c r="AI284" i="7"/>
  <c r="AJ284" i="7" s="1"/>
  <c r="AK284" i="7" s="1"/>
  <c r="AI108" i="7"/>
  <c r="AJ108" i="7" s="1"/>
  <c r="AK108" i="7" s="1"/>
  <c r="AI973" i="7"/>
  <c r="AJ973" i="7" s="1"/>
  <c r="AK973" i="7" s="1"/>
  <c r="AI487" i="7"/>
  <c r="AJ487" i="7" s="1"/>
  <c r="AK487" i="7" s="1"/>
  <c r="AI415" i="7"/>
  <c r="AJ415" i="7" s="1"/>
  <c r="AK415" i="7" s="1"/>
  <c r="AI319" i="7"/>
  <c r="AJ319" i="7" s="1"/>
  <c r="AK319" i="7" s="1"/>
  <c r="AI22" i="7"/>
  <c r="AJ22" i="7" s="1"/>
  <c r="AK22" i="7" s="1"/>
  <c r="AI857" i="7"/>
  <c r="AJ857" i="7" s="1"/>
  <c r="AK857" i="7" s="1"/>
  <c r="AI154" i="7"/>
  <c r="AJ154" i="7" s="1"/>
  <c r="AK154" i="7" s="1"/>
  <c r="AI647" i="7"/>
  <c r="AJ647" i="7" s="1"/>
  <c r="AK647" i="7" s="1"/>
  <c r="AI752" i="7"/>
  <c r="AJ752" i="7" s="1"/>
  <c r="AK752" i="7" s="1"/>
  <c r="AI503" i="7"/>
  <c r="AJ503" i="7" s="1"/>
  <c r="AK503" i="7" s="1"/>
  <c r="AI750" i="7"/>
  <c r="AJ750" i="7" s="1"/>
  <c r="AK750" i="7" s="1"/>
  <c r="AI590" i="7"/>
  <c r="AJ590" i="7" s="1"/>
  <c r="AK590" i="7" s="1"/>
  <c r="AI574" i="7"/>
  <c r="AJ574" i="7" s="1"/>
  <c r="AK574" i="7" s="1"/>
  <c r="AI422" i="7"/>
  <c r="AJ422" i="7" s="1"/>
  <c r="AK422" i="7" s="1"/>
  <c r="AI229" i="7"/>
  <c r="AJ229" i="7" s="1"/>
  <c r="AK229" i="7" s="1"/>
  <c r="AI960" i="7"/>
  <c r="AJ960" i="7" s="1"/>
  <c r="AK960" i="7" s="1"/>
  <c r="AI498" i="7"/>
  <c r="AJ498" i="7" s="1"/>
  <c r="AK498" i="7" s="1"/>
  <c r="AI963" i="7"/>
  <c r="AJ963" i="7" s="1"/>
  <c r="AK963" i="7" s="1"/>
  <c r="AI581" i="7"/>
  <c r="AJ581" i="7" s="1"/>
  <c r="AK581" i="7" s="1"/>
  <c r="AI625" i="7"/>
  <c r="AJ625" i="7" s="1"/>
  <c r="AK625" i="7" s="1"/>
  <c r="AI888" i="7"/>
  <c r="AJ888" i="7" s="1"/>
  <c r="AK888" i="7" s="1"/>
  <c r="AI755" i="7"/>
  <c r="AJ755" i="7" s="1"/>
  <c r="AK755" i="7" s="1"/>
  <c r="AI285" i="7"/>
  <c r="AJ285" i="7" s="1"/>
  <c r="AK285" i="7" s="1"/>
  <c r="AI121" i="7"/>
  <c r="AJ121" i="7" s="1"/>
  <c r="AK121" i="7" s="1"/>
  <c r="AI826" i="7"/>
  <c r="AJ826" i="7" s="1"/>
  <c r="AK826" i="7" s="1"/>
  <c r="AI370" i="7"/>
  <c r="AJ370" i="7" s="1"/>
  <c r="AK370" i="7" s="1"/>
  <c r="AI270" i="7"/>
  <c r="AJ270" i="7" s="1"/>
  <c r="AK270" i="7" s="1"/>
  <c r="AI250" i="7"/>
  <c r="AJ250" i="7" s="1"/>
  <c r="AK250" i="7" s="1"/>
  <c r="AI627" i="7"/>
  <c r="AJ627" i="7" s="1"/>
  <c r="AK627" i="7" s="1"/>
  <c r="AI198" i="7"/>
  <c r="AJ198" i="7" s="1"/>
  <c r="AK198" i="7" s="1"/>
  <c r="AI276" i="7"/>
  <c r="AJ276" i="7" s="1"/>
  <c r="AK276" i="7" s="1"/>
  <c r="AI715" i="7"/>
  <c r="AJ715" i="7" s="1"/>
  <c r="AK715" i="7" s="1"/>
  <c r="AI24" i="7"/>
  <c r="AJ24" i="7" s="1"/>
  <c r="AK24" i="7" s="1"/>
  <c r="AI694" i="7"/>
  <c r="AJ694" i="7" s="1"/>
  <c r="AK694" i="7" s="1"/>
  <c r="AI566" i="7"/>
  <c r="AJ566" i="7" s="1"/>
  <c r="AK566" i="7" s="1"/>
  <c r="AI668" i="7"/>
  <c r="AJ668" i="7" s="1"/>
  <c r="AK668" i="7" s="1"/>
  <c r="AI862" i="7"/>
  <c r="AJ862" i="7" s="1"/>
  <c r="AK862" i="7" s="1"/>
  <c r="AI239" i="7"/>
  <c r="AJ239" i="7" s="1"/>
  <c r="AK239" i="7" s="1"/>
  <c r="AI232" i="7"/>
  <c r="AJ232" i="7" s="1"/>
  <c r="AK232" i="7" s="1"/>
  <c r="AI318" i="7"/>
  <c r="AJ318" i="7" s="1"/>
  <c r="AK318" i="7" s="1"/>
  <c r="AI573" i="7"/>
  <c r="AJ573" i="7" s="1"/>
  <c r="AK573" i="7" s="1"/>
  <c r="AI371" i="7"/>
  <c r="AJ371" i="7" s="1"/>
  <c r="AK371" i="7" s="1"/>
  <c r="AI928" i="7"/>
  <c r="AJ928" i="7" s="1"/>
  <c r="AK928" i="7" s="1"/>
  <c r="AI315" i="7"/>
  <c r="AJ315" i="7" s="1"/>
  <c r="AK315" i="7" s="1"/>
  <c r="AI948" i="7"/>
  <c r="AJ948" i="7" s="1"/>
  <c r="AK948" i="7" s="1"/>
  <c r="AI45" i="7"/>
  <c r="AJ45" i="7" s="1"/>
  <c r="AK45" i="7" s="1"/>
  <c r="AI401" i="7"/>
  <c r="AJ401" i="7" s="1"/>
  <c r="AK401" i="7" s="1"/>
  <c r="AI540" i="7"/>
  <c r="AJ540" i="7" s="1"/>
  <c r="AK540" i="7" s="1"/>
  <c r="AI716" i="7"/>
  <c r="AJ716" i="7" s="1"/>
  <c r="AK716" i="7" s="1"/>
  <c r="AI175" i="7"/>
  <c r="AJ175" i="7" s="1"/>
  <c r="AK175" i="7" s="1"/>
  <c r="AI81" i="7"/>
  <c r="AJ81" i="7" s="1"/>
  <c r="AK81" i="7" s="1"/>
  <c r="AI428" i="7"/>
  <c r="AJ428" i="7" s="1"/>
  <c r="AK428" i="7" s="1"/>
  <c r="AI132" i="7"/>
  <c r="AJ132" i="7" s="1"/>
  <c r="AK132" i="7" s="1"/>
  <c r="AI196" i="7"/>
  <c r="AJ196" i="7" s="1"/>
  <c r="AK196" i="7" s="1"/>
  <c r="AI838" i="7"/>
  <c r="AJ838" i="7" s="1"/>
  <c r="AK838" i="7" s="1"/>
  <c r="AI98" i="7"/>
  <c r="AJ98" i="7" s="1"/>
  <c r="AK98" i="7" s="1"/>
  <c r="AI393" i="7"/>
  <c r="AJ393" i="7" s="1"/>
  <c r="AK393" i="7" s="1"/>
  <c r="AI878" i="7"/>
  <c r="AJ878" i="7" s="1"/>
  <c r="AK878" i="7" s="1"/>
  <c r="AI120" i="7"/>
  <c r="AJ120" i="7" s="1"/>
  <c r="AK120" i="7" s="1"/>
  <c r="AI356" i="7"/>
  <c r="AJ356" i="7" s="1"/>
  <c r="AK356" i="7" s="1"/>
  <c r="AI784" i="7"/>
  <c r="AJ784" i="7" s="1"/>
  <c r="AK784" i="7" s="1"/>
  <c r="AI202" i="7"/>
  <c r="AJ202" i="7" s="1"/>
  <c r="AK202" i="7" s="1"/>
  <c r="AI291" i="7"/>
  <c r="AJ291" i="7" s="1"/>
  <c r="AK291" i="7" s="1"/>
  <c r="AI518" i="7"/>
  <c r="AJ518" i="7" s="1"/>
  <c r="AK518" i="7" s="1"/>
  <c r="AI648" i="7"/>
  <c r="AJ648" i="7" s="1"/>
  <c r="AK648" i="7" s="1"/>
  <c r="AI847" i="7"/>
  <c r="AJ847" i="7" s="1"/>
  <c r="AK847" i="7" s="1"/>
  <c r="AI617" i="7"/>
  <c r="AJ617" i="7" s="1"/>
  <c r="AK617" i="7" s="1"/>
  <c r="AI263" i="7"/>
  <c r="AJ263" i="7" s="1"/>
  <c r="AK263" i="7" s="1"/>
  <c r="AI765" i="7"/>
  <c r="AJ765" i="7" s="1"/>
  <c r="AK765" i="7" s="1"/>
  <c r="AI20" i="7"/>
  <c r="AJ20" i="7" s="1"/>
  <c r="AK20" i="7" s="1"/>
  <c r="AI179" i="7"/>
  <c r="AJ179" i="7" s="1"/>
  <c r="AK179" i="7" s="1"/>
  <c r="AI42" i="7"/>
  <c r="AJ42" i="7" s="1"/>
  <c r="AK42" i="7" s="1"/>
  <c r="AI107" i="7"/>
  <c r="AJ107" i="7" s="1"/>
  <c r="AK107" i="7" s="1"/>
  <c r="AI511" i="7"/>
  <c r="AJ511" i="7" s="1"/>
  <c r="AK511" i="7" s="1"/>
  <c r="AI703" i="7"/>
  <c r="AJ703" i="7" s="1"/>
  <c r="AK703" i="7" s="1"/>
  <c r="AI899" i="7"/>
  <c r="AJ899" i="7" s="1"/>
  <c r="AK899" i="7" s="1"/>
  <c r="AI770" i="7"/>
  <c r="AJ770" i="7" s="1"/>
  <c r="AK770" i="7" s="1"/>
  <c r="AI830" i="7"/>
  <c r="AJ830" i="7" s="1"/>
  <c r="AK830" i="7" s="1"/>
  <c r="AI594" i="7"/>
  <c r="AJ594" i="7" s="1"/>
  <c r="AK594" i="7" s="1"/>
  <c r="AI376" i="7"/>
  <c r="AJ376" i="7" s="1"/>
  <c r="AK376" i="7" s="1"/>
  <c r="AI340" i="7"/>
  <c r="AJ340" i="7" s="1"/>
  <c r="AK340" i="7" s="1"/>
  <c r="AI678" i="7"/>
  <c r="AJ678" i="7" s="1"/>
  <c r="AK678" i="7" s="1"/>
  <c r="AI470" i="7"/>
  <c r="AJ470" i="7" s="1"/>
  <c r="AK470" i="7" s="1"/>
  <c r="AI722" i="7"/>
  <c r="AJ722" i="7" s="1"/>
  <c r="AK722" i="7" s="1"/>
  <c r="AI67" i="7"/>
  <c r="AJ67" i="7" s="1"/>
  <c r="AK67" i="7" s="1"/>
  <c r="AI183" i="7"/>
  <c r="AJ183" i="7" s="1"/>
  <c r="AK183" i="7" s="1"/>
  <c r="AI554" i="7"/>
  <c r="AJ554" i="7" s="1"/>
  <c r="AK554" i="7" s="1"/>
  <c r="AI57" i="7"/>
  <c r="AJ57" i="7" s="1"/>
  <c r="AK57" i="7" s="1"/>
  <c r="AI281" i="7"/>
  <c r="AJ281" i="7" s="1"/>
  <c r="AK281" i="7" s="1"/>
  <c r="AI658" i="7"/>
  <c r="AJ658" i="7" s="1"/>
  <c r="AK658" i="7" s="1"/>
  <c r="AI219" i="7"/>
  <c r="AJ219" i="7" s="1"/>
  <c r="AK219" i="7" s="1"/>
  <c r="AI876" i="7"/>
  <c r="AJ876" i="7" s="1"/>
  <c r="AK876" i="7" s="1"/>
  <c r="AI105" i="7"/>
  <c r="AJ105" i="7" s="1"/>
  <c r="AK105" i="7" s="1"/>
  <c r="AI380" i="7"/>
  <c r="AJ380" i="7" s="1"/>
  <c r="AK380" i="7" s="1"/>
  <c r="AI731" i="7"/>
  <c r="AJ731" i="7" s="1"/>
  <c r="AK731" i="7" s="1"/>
  <c r="AI54" i="7"/>
  <c r="AJ54" i="7" s="1"/>
  <c r="AK54" i="7" s="1"/>
  <c r="AI337" i="7"/>
  <c r="AJ337" i="7" s="1"/>
  <c r="AK337" i="7" s="1"/>
  <c r="AI167" i="7"/>
  <c r="AJ167" i="7" s="1"/>
  <c r="AK167" i="7" s="1"/>
  <c r="AI360" i="7"/>
  <c r="AJ360" i="7" s="1"/>
  <c r="AK360" i="7" s="1"/>
  <c r="AI290" i="7"/>
  <c r="AJ290" i="7" s="1"/>
  <c r="AK290" i="7" s="1"/>
  <c r="AI806" i="7"/>
  <c r="AJ806" i="7" s="1"/>
  <c r="AK806" i="7" s="1"/>
  <c r="AI62" i="7"/>
  <c r="AJ62" i="7" s="1"/>
  <c r="AK62" i="7" s="1"/>
  <c r="AI37" i="7"/>
  <c r="AJ37" i="7" s="1"/>
  <c r="AK37" i="7" s="1"/>
  <c r="AI563" i="7"/>
  <c r="AJ563" i="7" s="1"/>
  <c r="AK563" i="7" s="1"/>
  <c r="AI204" i="7"/>
  <c r="AJ204" i="7" s="1"/>
  <c r="AK204" i="7" s="1"/>
  <c r="AI903" i="7"/>
  <c r="AJ903" i="7" s="1"/>
  <c r="AK903" i="7" s="1"/>
  <c r="AI96" i="7"/>
  <c r="AJ96" i="7" s="1"/>
  <c r="AK96" i="7" s="1"/>
  <c r="AI732" i="7"/>
  <c r="AJ732" i="7" s="1"/>
  <c r="AK732" i="7" s="1"/>
  <c r="AI142" i="7"/>
  <c r="AJ142" i="7" s="1"/>
  <c r="AK142" i="7" s="1"/>
  <c r="AI536" i="7"/>
  <c r="AJ536" i="7" s="1"/>
  <c r="AK536" i="7" s="1"/>
  <c r="AI877" i="7"/>
  <c r="AJ877" i="7" s="1"/>
  <c r="AK877" i="7" s="1"/>
  <c r="AI724" i="7"/>
  <c r="AJ724" i="7" s="1"/>
  <c r="AK724" i="7" s="1"/>
  <c r="AI197" i="7"/>
  <c r="AJ197" i="7" s="1"/>
  <c r="AK197" i="7" s="1"/>
  <c r="AI496" i="7"/>
  <c r="AJ496" i="7" s="1"/>
  <c r="AK496" i="7" s="1"/>
  <c r="AI141" i="7"/>
  <c r="AJ141" i="7" s="1"/>
  <c r="AK141" i="7" s="1"/>
  <c r="AI363" i="7"/>
  <c r="AJ363" i="7" s="1"/>
  <c r="AK363" i="7" s="1"/>
  <c r="AI663" i="7"/>
  <c r="AJ663" i="7" s="1"/>
  <c r="AK663" i="7" s="1"/>
  <c r="AI825" i="7"/>
  <c r="AJ825" i="7" s="1"/>
  <c r="AK825" i="7" s="1"/>
  <c r="AI860" i="7"/>
  <c r="AJ860" i="7" s="1"/>
  <c r="AK860" i="7" s="1"/>
  <c r="AI357" i="7"/>
  <c r="AJ357" i="7" s="1"/>
  <c r="AK357" i="7" s="1"/>
  <c r="AI145" i="7"/>
  <c r="AJ145" i="7" s="1"/>
  <c r="AK145" i="7" s="1"/>
  <c r="AI414" i="7"/>
  <c r="AJ414" i="7" s="1"/>
  <c r="AK414" i="7" s="1"/>
  <c r="AI796" i="7"/>
  <c r="AJ796" i="7" s="1"/>
  <c r="AK796" i="7" s="1"/>
  <c r="AI163" i="7"/>
  <c r="AJ163" i="7" s="1"/>
  <c r="AK163" i="7" s="1"/>
  <c r="AI351" i="7"/>
  <c r="AJ351" i="7" s="1"/>
  <c r="AK351" i="7" s="1"/>
  <c r="AI621" i="7"/>
  <c r="AJ621" i="7" s="1"/>
  <c r="AK621" i="7" s="1"/>
  <c r="AI419" i="7"/>
  <c r="AJ419" i="7" s="1"/>
  <c r="AK419" i="7" s="1"/>
  <c r="AI743" i="7"/>
  <c r="AJ743" i="7" s="1"/>
  <c r="AK743" i="7" s="1"/>
  <c r="AI809" i="7"/>
  <c r="AJ809" i="7" s="1"/>
  <c r="AK809" i="7" s="1"/>
  <c r="AI781" i="7"/>
  <c r="AJ781" i="7" s="1"/>
  <c r="AK781" i="7" s="1"/>
  <c r="AI937" i="7"/>
  <c r="AJ937" i="7" s="1"/>
  <c r="AK937" i="7" s="1"/>
  <c r="AI506" i="7"/>
  <c r="AJ506" i="7" s="1"/>
  <c r="AK506" i="7" s="1"/>
  <c r="AI934" i="7"/>
  <c r="AJ934" i="7" s="1"/>
  <c r="AK934" i="7" s="1"/>
  <c r="AI753" i="7"/>
  <c r="AJ753" i="7" s="1"/>
  <c r="AK753" i="7" s="1"/>
  <c r="AI286" i="7"/>
  <c r="AJ286" i="7" s="1"/>
  <c r="AK286" i="7" s="1"/>
  <c r="AI513" i="7"/>
  <c r="AJ513" i="7" s="1"/>
  <c r="AK513" i="7" s="1"/>
  <c r="AI244" i="7"/>
  <c r="AJ244" i="7" s="1"/>
  <c r="AK244" i="7" s="1"/>
  <c r="AI161" i="7"/>
  <c r="AJ161" i="7" s="1"/>
  <c r="AK161" i="7" s="1"/>
  <c r="AI507" i="7"/>
  <c r="AJ507" i="7" s="1"/>
  <c r="AK507" i="7" s="1"/>
  <c r="AI261" i="7"/>
  <c r="AJ261" i="7" s="1"/>
  <c r="AK261" i="7" s="1"/>
  <c r="AI835" i="7"/>
  <c r="AJ835" i="7" s="1"/>
  <c r="AK835" i="7" s="1"/>
  <c r="AI69" i="7"/>
  <c r="AJ69" i="7" s="1"/>
  <c r="AK69" i="7" s="1"/>
  <c r="AI321" i="7"/>
  <c r="AJ321" i="7" s="1"/>
  <c r="AK321" i="7" s="1"/>
  <c r="AI273" i="7"/>
  <c r="AJ273" i="7" s="1"/>
  <c r="AK273" i="7" s="1"/>
  <c r="AI184" i="7"/>
  <c r="AJ184" i="7" s="1"/>
  <c r="AK184" i="7" s="1"/>
  <c r="AI385" i="7"/>
  <c r="AJ385" i="7" s="1"/>
  <c r="AK385" i="7" s="1"/>
  <c r="AI293" i="7"/>
  <c r="AJ293" i="7" s="1"/>
  <c r="AK293" i="7" s="1"/>
  <c r="AI950" i="7"/>
  <c r="AJ950" i="7" s="1"/>
  <c r="AK950" i="7" s="1"/>
  <c r="AI502" i="7"/>
  <c r="AJ502" i="7" s="1"/>
  <c r="AK502" i="7" s="1"/>
  <c r="AI777" i="7"/>
  <c r="AJ777" i="7" s="1"/>
  <c r="AK777" i="7" s="1"/>
  <c r="AI723" i="7"/>
  <c r="AJ723" i="7" s="1"/>
  <c r="AK723" i="7" s="1"/>
  <c r="AI493" i="7"/>
  <c r="AJ493" i="7" s="1"/>
  <c r="AK493" i="7" s="1"/>
  <c r="AI534" i="7"/>
  <c r="AJ534" i="7" s="1"/>
  <c r="AK534" i="7" s="1"/>
  <c r="AI840" i="7"/>
  <c r="AJ840" i="7" s="1"/>
  <c r="AK840" i="7" s="1"/>
  <c r="AI413" i="7"/>
  <c r="AJ413" i="7" s="1"/>
  <c r="AK413" i="7" s="1"/>
  <c r="AI828" i="7"/>
  <c r="AJ828" i="7" s="1"/>
  <c r="AK828" i="7" s="1"/>
  <c r="AI471" i="7"/>
  <c r="AJ471" i="7" s="1"/>
  <c r="AK471" i="7" s="1"/>
  <c r="AI841" i="7"/>
  <c r="AJ841" i="7" s="1"/>
  <c r="AK841" i="7" s="1"/>
  <c r="AI97" i="7"/>
  <c r="AJ97" i="7" s="1"/>
  <c r="AK97" i="7" s="1"/>
  <c r="AI117" i="7"/>
  <c r="AJ117" i="7" s="1"/>
  <c r="AK117" i="7" s="1"/>
  <c r="AI491" i="7"/>
  <c r="AJ491" i="7" s="1"/>
  <c r="AK491" i="7" s="1"/>
  <c r="AI103" i="7"/>
  <c r="AJ103" i="7" s="1"/>
  <c r="AK103" i="7" s="1"/>
  <c r="AI451" i="7"/>
  <c r="AJ451" i="7" s="1"/>
  <c r="AK451" i="7" s="1"/>
  <c r="AI754" i="7"/>
  <c r="AJ754" i="7" s="1"/>
  <c r="AK754" i="7" s="1"/>
  <c r="AI883" i="7"/>
  <c r="AJ883" i="7" s="1"/>
  <c r="AK883" i="7" s="1"/>
  <c r="AI114" i="7"/>
  <c r="AJ114" i="7" s="1"/>
  <c r="AK114" i="7" s="1"/>
  <c r="AI322" i="7"/>
  <c r="AJ322" i="7" s="1"/>
  <c r="AK322" i="7" s="1"/>
  <c r="AI151" i="7"/>
  <c r="AJ151" i="7" s="1"/>
  <c r="AK151" i="7" s="1"/>
  <c r="AI26" i="7"/>
  <c r="AJ26" i="7" s="1"/>
  <c r="AK26" i="7" s="1"/>
  <c r="AI748" i="7"/>
  <c r="AJ748" i="7" s="1"/>
  <c r="AK748" i="7" s="1"/>
  <c r="AI844" i="7"/>
  <c r="AJ844" i="7" s="1"/>
  <c r="AK844" i="7" s="1"/>
  <c r="AI712" i="7"/>
  <c r="AJ712" i="7" s="1"/>
  <c r="AK712" i="7" s="1"/>
  <c r="AI785" i="7"/>
  <c r="AJ785" i="7" s="1"/>
  <c r="AK785" i="7" s="1"/>
  <c r="AI673" i="7"/>
  <c r="AJ673" i="7" s="1"/>
  <c r="AK673" i="7" s="1"/>
  <c r="AI946" i="7"/>
  <c r="AJ946" i="7" s="1"/>
  <c r="AK946" i="7" s="1"/>
  <c r="AI912" i="7"/>
  <c r="AJ912" i="7" s="1"/>
  <c r="AK912" i="7" s="1"/>
  <c r="AI855" i="7"/>
  <c r="AJ855" i="7" s="1"/>
  <c r="AK855" i="7" s="1"/>
  <c r="AI36" i="7"/>
  <c r="AJ36" i="7" s="1"/>
  <c r="AK36" i="7" s="1"/>
  <c r="AI398" i="7"/>
  <c r="AJ398" i="7" s="1"/>
  <c r="AK398" i="7" s="1"/>
  <c r="AI416" i="7"/>
  <c r="AJ416" i="7" s="1"/>
  <c r="AK416" i="7" s="1"/>
  <c r="AI726" i="7"/>
  <c r="AJ726" i="7" s="1"/>
  <c r="AK726" i="7" s="1"/>
  <c r="AI972" i="7"/>
  <c r="AJ972" i="7" s="1"/>
  <c r="AK972" i="7" s="1"/>
  <c r="AI259" i="7"/>
  <c r="AJ259" i="7" s="1"/>
  <c r="AK259" i="7" s="1"/>
  <c r="AI886" i="7"/>
  <c r="AJ886" i="7" s="1"/>
  <c r="AK886" i="7" s="1"/>
  <c r="AI124" i="7"/>
  <c r="AJ124" i="7" s="1"/>
  <c r="AK124" i="7" s="1"/>
  <c r="AI211" i="7"/>
  <c r="AJ211" i="7" s="1"/>
  <c r="AK211" i="7" s="1"/>
  <c r="AI637" i="7"/>
  <c r="AJ637" i="7" s="1"/>
  <c r="AK637" i="7" s="1"/>
  <c r="AI639" i="7"/>
  <c r="AJ639" i="7" s="1"/>
  <c r="AK639" i="7" s="1"/>
  <c r="AI148" i="7"/>
  <c r="AJ148" i="7" s="1"/>
  <c r="AK148" i="7" s="1"/>
  <c r="AI604" i="7"/>
  <c r="AJ604" i="7" s="1"/>
  <c r="AK604" i="7" s="1"/>
  <c r="AI772" i="7"/>
  <c r="AJ772" i="7" s="1"/>
  <c r="AK772" i="7" s="1"/>
  <c r="AI73" i="7"/>
  <c r="AJ73" i="7" s="1"/>
  <c r="AK73" i="7" s="1"/>
  <c r="AI43" i="7"/>
  <c r="AJ43" i="7" s="1"/>
  <c r="AK43" i="7" s="1"/>
  <c r="AI691" i="7"/>
  <c r="AJ691" i="7" s="1"/>
  <c r="AK691" i="7" s="1"/>
  <c r="AI15" i="7"/>
  <c r="AJ15" i="7" s="1"/>
  <c r="AK15" i="7" s="1"/>
  <c r="AI262" i="7"/>
  <c r="AJ262" i="7" s="1"/>
  <c r="AK262" i="7" s="1"/>
  <c r="AI481" i="7"/>
  <c r="AJ481" i="7" s="1"/>
  <c r="AK481" i="7" s="1"/>
  <c r="AI804" i="7"/>
  <c r="AJ804" i="7" s="1"/>
  <c r="AK804" i="7" s="1"/>
  <c r="AI110" i="7"/>
  <c r="AJ110" i="7" s="1"/>
  <c r="AK110" i="7" s="1"/>
  <c r="AI420" i="7"/>
  <c r="AJ420" i="7" s="1"/>
  <c r="AK420" i="7" s="1"/>
  <c r="AI867" i="7"/>
  <c r="AJ867" i="7" s="1"/>
  <c r="AK867" i="7" s="1"/>
  <c r="AI437" i="7"/>
  <c r="AJ437" i="7" s="1"/>
  <c r="AK437" i="7" s="1"/>
  <c r="AI890" i="7"/>
  <c r="AJ890" i="7" s="1"/>
  <c r="AK890" i="7" s="1"/>
  <c r="AI269" i="7"/>
  <c r="AJ269" i="7" s="1"/>
  <c r="AK269" i="7" s="1"/>
  <c r="AI832" i="7"/>
  <c r="AJ832" i="7" s="1"/>
  <c r="AK832" i="7" s="1"/>
  <c r="AI61" i="7"/>
  <c r="AJ61" i="7" s="1"/>
  <c r="AK61" i="7" s="1"/>
  <c r="AI236" i="7"/>
  <c r="AJ236" i="7" s="1"/>
  <c r="AK236" i="7" s="1"/>
  <c r="AI685" i="7"/>
  <c r="AJ685" i="7" s="1"/>
  <c r="AK685" i="7" s="1"/>
  <c r="AI881" i="7"/>
  <c r="AJ881" i="7" s="1"/>
  <c r="AK881" i="7" s="1"/>
  <c r="AI75" i="7"/>
  <c r="AJ75" i="7" s="1"/>
  <c r="AK75" i="7" s="1"/>
  <c r="AI545" i="7"/>
  <c r="AJ545" i="7" s="1"/>
  <c r="AK545" i="7" s="1"/>
  <c r="AI852" i="7"/>
  <c r="AJ852" i="7" s="1"/>
  <c r="AK852" i="7" s="1"/>
  <c r="AI92" i="7"/>
  <c r="AJ92" i="7" s="1"/>
  <c r="AK92" i="7" s="1"/>
  <c r="AI207" i="7"/>
  <c r="AJ207" i="7" s="1"/>
  <c r="AK207" i="7" s="1"/>
  <c r="AI807" i="7"/>
  <c r="AJ807" i="7" s="1"/>
  <c r="AK807" i="7" s="1"/>
  <c r="AI95" i="7"/>
  <c r="AJ95" i="7" s="1"/>
  <c r="AK95" i="7" s="1"/>
  <c r="AI632" i="7"/>
  <c r="AJ632" i="7" s="1"/>
  <c r="AK632" i="7" s="1"/>
  <c r="AI74" i="7"/>
  <c r="AJ74" i="7" s="1"/>
  <c r="AK74" i="7" s="1"/>
  <c r="AI264" i="7"/>
  <c r="AJ264" i="7" s="1"/>
  <c r="AK264" i="7" s="1"/>
  <c r="AI19" i="7"/>
  <c r="AJ19" i="7" s="1"/>
  <c r="AK19" i="7" s="1"/>
  <c r="AI354" i="7"/>
  <c r="AJ354" i="7" s="1"/>
  <c r="AK354" i="7" s="1"/>
  <c r="AI78" i="7"/>
  <c r="AJ78" i="7" s="1"/>
  <c r="AK78" i="7" s="1"/>
  <c r="AI246" i="7"/>
  <c r="AJ246" i="7" s="1"/>
  <c r="AK246" i="7" s="1"/>
  <c r="AI614" i="7"/>
  <c r="AJ614" i="7" s="1"/>
  <c r="AK614" i="7" s="1"/>
  <c r="AI872" i="7"/>
  <c r="AJ872" i="7" s="1"/>
  <c r="AK872" i="7" s="1"/>
  <c r="AI137" i="7"/>
  <c r="AJ137" i="7" s="1"/>
  <c r="AK137" i="7" s="1"/>
  <c r="AI242" i="7"/>
  <c r="AJ242" i="7" s="1"/>
  <c r="AK242" i="7" s="1"/>
  <c r="AI46" i="7"/>
  <c r="AJ46" i="7" s="1"/>
  <c r="AK46" i="7" s="1"/>
  <c r="AI425" i="7"/>
  <c r="AJ425" i="7" s="1"/>
  <c r="AK425" i="7" s="1"/>
  <c r="AI970" i="7"/>
  <c r="AJ970" i="7" s="1"/>
  <c r="AK970" i="7" s="1"/>
  <c r="AI23" i="7"/>
  <c r="AJ23" i="7" s="1"/>
  <c r="AK23" i="7" s="1"/>
  <c r="AI499" i="7"/>
  <c r="AJ499" i="7" s="1"/>
  <c r="AK499" i="7" s="1"/>
  <c r="AI942" i="7"/>
  <c r="AJ942" i="7" s="1"/>
  <c r="AK942" i="7" s="1"/>
  <c r="AI369" i="7"/>
  <c r="AJ369" i="7" s="1"/>
  <c r="AK369" i="7" s="1"/>
  <c r="AI901" i="7"/>
  <c r="AJ901" i="7" s="1"/>
  <c r="AK901" i="7" s="1"/>
  <c r="AI482" i="7"/>
  <c r="AJ482" i="7" s="1"/>
  <c r="AK482" i="7" s="1"/>
  <c r="AI70" i="7"/>
  <c r="AJ70" i="7" s="1"/>
  <c r="AK70" i="7" s="1"/>
  <c r="AI932" i="7"/>
  <c r="AJ932" i="7" s="1"/>
  <c r="AK932" i="7" s="1"/>
  <c r="AI701" i="7"/>
  <c r="AJ701" i="7" s="1"/>
  <c r="AK701" i="7" s="1"/>
  <c r="AI767" i="7"/>
  <c r="AJ767" i="7" s="1"/>
  <c r="AK767" i="7" s="1"/>
  <c r="AI352" i="7"/>
  <c r="AJ352" i="7" s="1"/>
  <c r="AK352" i="7" s="1"/>
  <c r="AI390" i="7"/>
  <c r="AJ390" i="7" s="1"/>
  <c r="AK390" i="7" s="1"/>
  <c r="AI702" i="7"/>
  <c r="AJ702" i="7" s="1"/>
  <c r="AK702" i="7" s="1"/>
  <c r="AI412" i="7"/>
  <c r="AJ412" i="7" s="1"/>
  <c r="AK412" i="7" s="1"/>
  <c r="AI136" i="7"/>
  <c r="AJ136" i="7" s="1"/>
  <c r="AK136" i="7" s="1"/>
  <c r="AI751" i="7"/>
  <c r="AJ751" i="7" s="1"/>
  <c r="AK751" i="7" s="1"/>
  <c r="AI99" i="7"/>
  <c r="AJ99" i="7" s="1"/>
  <c r="AK99" i="7" s="1"/>
  <c r="AI138" i="7"/>
  <c r="AJ138" i="7" s="1"/>
  <c r="AK138" i="7" s="1"/>
  <c r="AI919" i="7"/>
  <c r="AJ919" i="7" s="1"/>
  <c r="AK919" i="7" s="1"/>
  <c r="AI522" i="7"/>
  <c r="AJ522" i="7" s="1"/>
  <c r="AK522" i="7" s="1"/>
  <c r="AI51" i="7"/>
  <c r="AJ51" i="7" s="1"/>
  <c r="AK51" i="7" s="1"/>
  <c r="AI266" i="7"/>
  <c r="AJ266" i="7" s="1"/>
  <c r="AK266" i="7" s="1"/>
  <c r="AI134" i="7"/>
  <c r="AJ134" i="7" s="1"/>
  <c r="AK134" i="7" s="1"/>
  <c r="AI509" i="7"/>
  <c r="AJ509" i="7" s="1"/>
  <c r="AK509" i="7" s="1"/>
  <c r="AI13" i="7"/>
  <c r="AJ13" i="7" s="1"/>
  <c r="AK13" i="7" s="1"/>
  <c r="AI233" i="7"/>
  <c r="AJ233" i="7" s="1"/>
  <c r="AK233" i="7" s="1"/>
  <c r="AI383" i="7"/>
  <c r="AJ383" i="7" s="1"/>
  <c r="AK383" i="7" s="1"/>
  <c r="AI669" i="7"/>
  <c r="AJ669" i="7" s="1"/>
  <c r="AK669" i="7" s="1"/>
  <c r="AI355" i="7"/>
  <c r="AJ355" i="7" s="1"/>
  <c r="AK355" i="7" s="1"/>
  <c r="AI552" i="7"/>
  <c r="AJ552" i="7" s="1"/>
  <c r="AK552" i="7" s="1"/>
  <c r="AI954" i="7"/>
  <c r="AJ954" i="7" s="1"/>
  <c r="AK954" i="7" s="1"/>
  <c r="AI338" i="7"/>
  <c r="AJ338" i="7" s="1"/>
  <c r="AK338" i="7" s="1"/>
  <c r="AI782" i="7"/>
  <c r="AJ782" i="7" s="1"/>
  <c r="AK782" i="7" s="1"/>
  <c r="AI50" i="7"/>
  <c r="AJ50" i="7" s="1"/>
  <c r="AK50" i="7" s="1"/>
  <c r="AI893" i="7"/>
  <c r="AJ893" i="7" s="1"/>
  <c r="AK893" i="7" s="1"/>
  <c r="AI79" i="7"/>
  <c r="AJ79" i="7" s="1"/>
  <c r="AK79" i="7" s="1"/>
  <c r="AI664" i="7"/>
  <c r="AJ664" i="7" s="1"/>
  <c r="AK664" i="7" s="1"/>
  <c r="AI310" i="7"/>
  <c r="AJ310" i="7" s="1"/>
  <c r="AK310" i="7" s="1"/>
  <c r="AI774" i="7"/>
  <c r="AJ774" i="7" s="1"/>
  <c r="AK774" i="7" s="1"/>
  <c r="AI856" i="7"/>
  <c r="AJ856" i="7" s="1"/>
  <c r="AK856" i="7" s="1"/>
  <c r="AI672" i="7"/>
  <c r="AJ672" i="7" s="1"/>
  <c r="AK672" i="7" s="1"/>
  <c r="AI235" i="7"/>
  <c r="AJ235" i="7" s="1"/>
  <c r="AK235" i="7" s="1"/>
  <c r="AI560" i="7"/>
  <c r="AJ560" i="7" s="1"/>
  <c r="AK560" i="7" s="1"/>
  <c r="AI533" i="7"/>
  <c r="AJ533" i="7" s="1"/>
  <c r="AK533" i="7" s="1"/>
  <c r="AI776" i="7"/>
  <c r="AJ776" i="7" s="1"/>
  <c r="AK776" i="7" s="1"/>
  <c r="AI157" i="7"/>
  <c r="AJ157" i="7" s="1"/>
  <c r="AK157" i="7" s="1"/>
  <c r="AI405" i="7"/>
  <c r="AJ405" i="7" s="1"/>
  <c r="AK405" i="7" s="1"/>
  <c r="AI956" i="7"/>
  <c r="AJ956" i="7" s="1"/>
  <c r="AK956" i="7" s="1"/>
  <c r="AI84" i="7"/>
  <c r="AJ84" i="7" s="1"/>
  <c r="AK84" i="7" s="1"/>
  <c r="AI191" i="7"/>
  <c r="AJ191" i="7" s="1"/>
  <c r="AK191" i="7" s="1"/>
  <c r="AI652" i="7"/>
  <c r="AJ652" i="7" s="1"/>
  <c r="AK652" i="7" s="1"/>
  <c r="AI464" i="7"/>
  <c r="AJ464" i="7" s="1"/>
  <c r="AK464" i="7" s="1"/>
  <c r="AI922" i="7"/>
  <c r="AJ922" i="7" s="1"/>
  <c r="AK922" i="7" s="1"/>
  <c r="AI599" i="7"/>
  <c r="AJ599" i="7" s="1"/>
  <c r="AK599" i="7" s="1"/>
  <c r="AI794" i="7"/>
  <c r="AJ794" i="7" s="1"/>
  <c r="AK794" i="7" s="1"/>
  <c r="AI913" i="7"/>
  <c r="AJ913" i="7" s="1"/>
  <c r="AK913" i="7" s="1"/>
  <c r="AI551" i="7"/>
  <c r="AJ551" i="7" s="1"/>
  <c r="AK551" i="7" s="1"/>
  <c r="AI699" i="7"/>
  <c r="AJ699" i="7" s="1"/>
  <c r="AK699" i="7" s="1"/>
  <c r="AI900" i="7"/>
  <c r="AJ900" i="7" s="1"/>
  <c r="AK900" i="7" s="1"/>
  <c r="AI325" i="7"/>
  <c r="AJ325" i="7" s="1"/>
  <c r="AK325" i="7" s="1"/>
  <c r="AI683" i="7"/>
  <c r="AJ683" i="7" s="1"/>
  <c r="AK683" i="7" s="1"/>
  <c r="AI55" i="7"/>
  <c r="AJ55" i="7" s="1"/>
  <c r="AK55" i="7" s="1"/>
  <c r="AI237" i="7"/>
  <c r="AJ237" i="7" s="1"/>
  <c r="AK237" i="7" s="1"/>
  <c r="AI585" i="7"/>
  <c r="AJ585" i="7" s="1"/>
  <c r="AK585" i="7" s="1"/>
  <c r="AI411" i="7"/>
  <c r="AJ411" i="7" s="1"/>
  <c r="AK411" i="7" s="1"/>
  <c r="AK929" i="7"/>
  <c r="AI957" i="7"/>
  <c r="AJ957" i="7" s="1"/>
  <c r="AK957" i="7" s="1"/>
  <c r="AI879" i="7"/>
  <c r="AJ879" i="7" s="1"/>
  <c r="AK879" i="7" s="1"/>
  <c r="AI255" i="7"/>
  <c r="AJ255" i="7" s="1"/>
  <c r="AK255" i="7" s="1"/>
  <c r="AI402" i="7"/>
  <c r="AJ402" i="7" s="1"/>
  <c r="AK402" i="7" s="1"/>
  <c r="AI525" i="7"/>
  <c r="AJ525" i="7" s="1"/>
  <c r="AK525" i="7" s="1"/>
  <c r="AI611" i="7"/>
  <c r="AJ611" i="7" s="1"/>
  <c r="AK611" i="7" s="1"/>
  <c r="AI530" i="7"/>
  <c r="AJ530" i="7" s="1"/>
  <c r="AK530" i="7" s="1"/>
  <c r="AI25" i="7"/>
  <c r="AJ25" i="7" s="1"/>
  <c r="AK25" i="7" s="1"/>
  <c r="AI824" i="7"/>
  <c r="AJ824" i="7" s="1"/>
  <c r="AK824" i="7" s="1"/>
  <c r="AI810" i="7"/>
  <c r="AJ810" i="7" s="1"/>
  <c r="AK810" i="7" s="1"/>
  <c r="AI48" i="7"/>
  <c r="AJ48" i="7" s="1"/>
  <c r="AK48" i="7" s="1"/>
  <c r="AI377" i="7"/>
  <c r="AJ377" i="7" s="1"/>
  <c r="AK377" i="7" s="1"/>
  <c r="AI113" i="7"/>
  <c r="AJ113" i="7" s="1"/>
  <c r="AK113" i="7" s="1"/>
  <c r="AI537" i="7"/>
  <c r="AJ537" i="7" s="1"/>
  <c r="AK537" i="7" s="1"/>
  <c r="AI762" i="7"/>
  <c r="AJ762" i="7" s="1"/>
  <c r="AK762" i="7" s="1"/>
  <c r="AI83" i="7"/>
  <c r="AJ83" i="7" s="1"/>
  <c r="AK83" i="7" s="1"/>
  <c r="AI620" i="7"/>
  <c r="AJ620" i="7" s="1"/>
  <c r="AK620" i="7" s="1"/>
  <c r="AI164" i="7"/>
  <c r="AJ164" i="7" s="1"/>
  <c r="AK164" i="7" s="1"/>
  <c r="AI868" i="7"/>
  <c r="AJ868" i="7" s="1"/>
  <c r="AK868" i="7" s="1"/>
  <c r="AI561" i="7"/>
  <c r="AJ561" i="7" s="1"/>
  <c r="AK561" i="7" s="1"/>
  <c r="AI601" i="7"/>
  <c r="AJ601" i="7" s="1"/>
  <c r="AK601" i="7" s="1"/>
  <c r="AI569" i="7"/>
  <c r="AJ569" i="7" s="1"/>
  <c r="AK569" i="7" s="1"/>
  <c r="AI802" i="7"/>
  <c r="AJ802" i="7" s="1"/>
  <c r="AK802" i="7" s="1"/>
  <c r="AI501" i="7"/>
  <c r="AJ501" i="7" s="1"/>
  <c r="AK501" i="7" s="1"/>
  <c r="AI931" i="7"/>
  <c r="AJ931" i="7" s="1"/>
  <c r="AK931" i="7" s="1"/>
  <c r="AI91" i="7"/>
  <c r="AJ91" i="7" s="1"/>
  <c r="AK91" i="7" s="1"/>
  <c r="AI773" i="7"/>
  <c r="AJ773" i="7" s="1"/>
  <c r="AK773" i="7" s="1"/>
  <c r="AI484" i="7"/>
  <c r="AJ484" i="7" s="1"/>
  <c r="AK484" i="7" s="1"/>
  <c r="AI846" i="7"/>
  <c r="AJ846" i="7" s="1"/>
  <c r="AK846" i="7" s="1"/>
  <c r="AI936" i="7"/>
  <c r="AJ936" i="7" s="1"/>
  <c r="AK936" i="7" s="1"/>
  <c r="AI681" i="7"/>
  <c r="AJ681" i="7" s="1"/>
  <c r="AK681" i="7" s="1"/>
  <c r="AI787" i="7"/>
  <c r="AJ787" i="7" s="1"/>
  <c r="AK787" i="7" s="1"/>
  <c r="AI147" i="7"/>
  <c r="AJ147" i="7" s="1"/>
  <c r="AK147" i="7" s="1"/>
  <c r="AI316" i="7"/>
  <c r="AJ316" i="7" s="1"/>
  <c r="AK316" i="7" s="1"/>
  <c r="AI811" i="7"/>
  <c r="AJ811" i="7" s="1"/>
  <c r="AK811" i="7" s="1"/>
  <c r="AI292" i="7"/>
  <c r="AJ292" i="7" s="1"/>
  <c r="AK292" i="7" s="1"/>
  <c r="AI421" i="7"/>
  <c r="AJ421" i="7" s="1"/>
  <c r="AK421" i="7" s="1"/>
  <c r="AI180" i="7"/>
  <c r="AJ180" i="7" s="1"/>
  <c r="AK180" i="7" s="1"/>
  <c r="AI283" i="7"/>
  <c r="AJ283" i="7" s="1"/>
  <c r="AK283" i="7" s="1"/>
  <c r="AI958" i="7"/>
  <c r="AJ958" i="7" s="1"/>
  <c r="AK958" i="7" s="1"/>
  <c r="AI109" i="7"/>
  <c r="AJ109" i="7" s="1"/>
  <c r="AK109" i="7" s="1"/>
  <c r="AI173" i="7"/>
  <c r="AJ173" i="7" s="1"/>
  <c r="AK173" i="7" s="1"/>
  <c r="AI378" i="7"/>
  <c r="AJ378" i="7" s="1"/>
  <c r="AK378" i="7" s="1"/>
  <c r="AI556" i="7"/>
  <c r="AJ556" i="7" s="1"/>
  <c r="AK556" i="7" s="1"/>
  <c r="AI165" i="7"/>
  <c r="AJ165" i="7" s="1"/>
  <c r="AK165" i="7" s="1"/>
  <c r="AI512" i="7"/>
  <c r="AJ512" i="7" s="1"/>
  <c r="AK512" i="7" s="1"/>
  <c r="AI662" i="7"/>
  <c r="AJ662" i="7" s="1"/>
  <c r="AK662" i="7" s="1"/>
  <c r="AI66" i="7"/>
  <c r="AJ66" i="7" s="1"/>
  <c r="AK66" i="7" s="1"/>
  <c r="AI873" i="7"/>
  <c r="AJ873" i="7" s="1"/>
  <c r="AK873" i="7" s="1"/>
  <c r="AI119" i="7"/>
  <c r="AJ119" i="7" s="1"/>
  <c r="AK119" i="7" s="1"/>
  <c r="AI143" i="7"/>
  <c r="AJ143" i="7" s="1"/>
  <c r="AK143" i="7" s="1"/>
  <c r="AI760" i="7"/>
  <c r="AJ760" i="7" s="1"/>
  <c r="AK760" i="7" s="1"/>
  <c r="AI192" i="7"/>
  <c r="AJ192" i="7" s="1"/>
  <c r="AK192" i="7" s="1"/>
  <c r="AI708" i="7"/>
  <c r="AJ708" i="7" s="1"/>
  <c r="AK708" i="7" s="1"/>
  <c r="AI254" i="7"/>
  <c r="AJ254" i="7" s="1"/>
  <c r="AK254" i="7" s="1"/>
  <c r="AI557" i="7"/>
  <c r="AJ557" i="7" s="1"/>
  <c r="AK557" i="7" s="1"/>
  <c r="AI89" i="7"/>
  <c r="AJ89" i="7" s="1"/>
  <c r="AK89" i="7" s="1"/>
  <c r="AI439" i="7"/>
  <c r="AJ439" i="7" s="1"/>
  <c r="AK439" i="7" s="1"/>
  <c r="AI905" i="7"/>
  <c r="AJ905" i="7" s="1"/>
  <c r="AK905" i="7" s="1"/>
  <c r="AI59" i="7"/>
  <c r="AJ59" i="7" s="1"/>
  <c r="AK59" i="7" s="1"/>
  <c r="AI479" i="7"/>
  <c r="AJ479" i="7" s="1"/>
  <c r="AK479" i="7" s="1"/>
  <c r="AI208" i="7"/>
  <c r="AJ208" i="7" s="1"/>
  <c r="AK208" i="7" s="1"/>
  <c r="AI375" i="7"/>
  <c r="AJ375" i="7" s="1"/>
  <c r="AK375" i="7" s="1"/>
  <c r="AI624" i="7"/>
  <c r="AJ624" i="7" s="1"/>
  <c r="AK624" i="7" s="1"/>
  <c r="AI374" i="7"/>
  <c r="AJ374" i="7" s="1"/>
  <c r="AK374" i="7" s="1"/>
  <c r="AI742" i="7"/>
  <c r="AJ742" i="7" s="1"/>
  <c r="AK742" i="7" s="1"/>
  <c r="AI908" i="7"/>
  <c r="AJ908" i="7" s="1"/>
  <c r="AK908" i="7" s="1"/>
  <c r="AI725" i="7"/>
  <c r="AJ725" i="7" s="1"/>
  <c r="AK725" i="7" s="1"/>
  <c r="AI926" i="7"/>
  <c r="AJ926" i="7" s="1"/>
  <c r="AK926" i="7" s="1"/>
  <c r="AI433" i="7"/>
  <c r="AJ433" i="7" s="1"/>
  <c r="AK433" i="7" s="1"/>
  <c r="AI231" i="7"/>
  <c r="AJ231" i="7" s="1"/>
  <c r="AK231" i="7" s="1"/>
  <c r="AI478" i="7"/>
  <c r="AJ478" i="7" s="1"/>
  <c r="AK478" i="7" s="1"/>
  <c r="AI633" i="7"/>
  <c r="AJ633" i="7" s="1"/>
  <c r="AK633" i="7" s="1"/>
  <c r="AI799" i="7"/>
  <c r="AJ799" i="7" s="1"/>
  <c r="AK799" i="7" s="1"/>
  <c r="AI463" i="7"/>
  <c r="AJ463" i="7" s="1"/>
  <c r="AK463" i="7" s="1"/>
  <c r="AI692" i="7"/>
  <c r="AJ692" i="7" s="1"/>
  <c r="AK692" i="7" s="1"/>
  <c r="AI272" i="7"/>
  <c r="AJ272" i="7" s="1"/>
  <c r="AK272" i="7" s="1"/>
  <c r="AI659" i="7"/>
  <c r="AJ659" i="7" s="1"/>
  <c r="AK659" i="7" s="1"/>
  <c r="AI86" i="7"/>
  <c r="AJ86" i="7" s="1"/>
  <c r="AK86" i="7" s="1"/>
  <c r="AI909" i="7"/>
  <c r="AJ909" i="7" s="1"/>
  <c r="AK909" i="7" s="1"/>
  <c r="AI171" i="7"/>
  <c r="AJ171" i="7" s="1"/>
  <c r="AK171" i="7" s="1"/>
  <c r="AI348" i="7"/>
  <c r="AJ348" i="7" s="1"/>
  <c r="AK348" i="7" s="1"/>
  <c r="AI834" i="7"/>
  <c r="AJ834" i="7" s="1"/>
  <c r="AK834" i="7" s="1"/>
  <c r="AI945" i="7"/>
  <c r="AJ945" i="7" s="1"/>
  <c r="AK945" i="7" s="1"/>
</calcChain>
</file>

<file path=xl/python.xml><?xml version="1.0" encoding="utf-8"?>
<python xmlns="http://schemas.microsoft.com/office/spreadsheetml/2023/python">
  <environmentDefinition id="{882DD1B0-6546-4DFA-8A08-902A380B44EA}">
    <initialization>
      <code xml:space="preserve">import numpy as np
import pandas as pd
import matplotlib.pyplot as plt
import seaborn as sns
import statsmodels as sm
import excel
import warnings
warnings.simplefilter('ignore')
excel.set_xl_scalar_conversion(excel.convert_to_scalar)
excel.set_xl_array_conversion(excel.convert_to_dataframe)
</code>
    </initialization>
  </environmentDefinition>
</python>
</file>

<file path=xl/sharedStrings.xml><?xml version="1.0" encoding="utf-8"?>
<sst xmlns="http://schemas.openxmlformats.org/spreadsheetml/2006/main" count="168" uniqueCount="126">
  <si>
    <t>Formula Hoy()</t>
  </si>
  <si>
    <t>Fecha Caducidad</t>
  </si>
  <si>
    <t>RENTAS ASEGURADAS FONDITEL</t>
  </si>
  <si>
    <t>CALCULO DE RENTAS MENSUALES VITALICIAS</t>
  </si>
  <si>
    <t>METER DATOS</t>
  </si>
  <si>
    <t>RESULTADOS OBTENIDOS</t>
  </si>
  <si>
    <t>Apellidos</t>
  </si>
  <si>
    <t>aaaa</t>
  </si>
  <si>
    <t>Nombre</t>
  </si>
  <si>
    <t>Interes Año</t>
  </si>
  <si>
    <t>Interes Mes</t>
  </si>
  <si>
    <t>FactActualiz</t>
  </si>
  <si>
    <t>F. Efecto:</t>
  </si>
  <si>
    <t>G. Interna</t>
  </si>
  <si>
    <t>F. Inicio Renta:</t>
  </si>
  <si>
    <t>Resultados Opción 1)</t>
  </si>
  <si>
    <t>Comision</t>
  </si>
  <si>
    <t>F. Nacimiento:</t>
  </si>
  <si>
    <t>Renta mensual:</t>
  </si>
  <si>
    <t>F. Conyuge:</t>
  </si>
  <si>
    <t>Renta Anual</t>
  </si>
  <si>
    <t>Renta Unitaria</t>
  </si>
  <si>
    <t>Reserva</t>
  </si>
  <si>
    <t>Renta</t>
  </si>
  <si>
    <t>Renta Total</t>
  </si>
  <si>
    <t>Sexo:</t>
  </si>
  <si>
    <t>Resultados Opción 2)</t>
  </si>
  <si>
    <t>Fecha de Calculo</t>
  </si>
  <si>
    <t>Periodo</t>
  </si>
  <si>
    <t>Edad</t>
  </si>
  <si>
    <t>Edad Cony</t>
  </si>
  <si>
    <t>Px</t>
  </si>
  <si>
    <t>Py</t>
  </si>
  <si>
    <t>Renta x</t>
  </si>
  <si>
    <t>Reserva x</t>
  </si>
  <si>
    <t>Renta y</t>
  </si>
  <si>
    <t>Reserva  y</t>
  </si>
  <si>
    <t>Reserva xy</t>
  </si>
  <si>
    <t>Reversion</t>
  </si>
  <si>
    <t>Comision y</t>
  </si>
  <si>
    <t>Comision xy</t>
  </si>
  <si>
    <t>Decreciente</t>
  </si>
  <si>
    <t>Antares</t>
  </si>
  <si>
    <t>Reversion Decreciente</t>
  </si>
  <si>
    <t>Reseva y</t>
  </si>
  <si>
    <t>Conjunta Decreciente</t>
  </si>
  <si>
    <t>Prov Titular</t>
  </si>
  <si>
    <t>Prov Rev</t>
  </si>
  <si>
    <t>Prov Ambos</t>
  </si>
  <si>
    <t>Prov Final</t>
  </si>
  <si>
    <t>Renta Fonditel</t>
  </si>
  <si>
    <t>Reversion Renta</t>
  </si>
  <si>
    <t>Prima Unica:</t>
  </si>
  <si>
    <t>Crecimiento</t>
  </si>
  <si>
    <t>Diferimiento Renta en meses (0 para inmediatas)</t>
  </si>
  <si>
    <t>Elegir una Opción (1 ó 2)</t>
  </si>
  <si>
    <t>Apellidos Conyuge:</t>
  </si>
  <si>
    <t xml:space="preserve">  1)Prima Unica:</t>
  </si>
  <si>
    <t>Nombre Nombre:</t>
  </si>
  <si>
    <t xml:space="preserve">  2)Renta Mensual:</t>
  </si>
  <si>
    <t>Sexo Conyuge:</t>
  </si>
  <si>
    <t>Duración Renta  en meses</t>
  </si>
  <si>
    <t>F. Fin Renta:</t>
  </si>
  <si>
    <t>TIPO DE INTERES VIGENTES</t>
  </si>
  <si>
    <t>Duracion Meses</t>
  </si>
  <si>
    <t>Interes</t>
  </si>
  <si>
    <t xml:space="preserve">CONFIRMACION DE RENTA </t>
  </si>
  <si>
    <t>TOMADOR</t>
  </si>
  <si>
    <t>PLAN DE PENSIONES EMPLEADOS DE TELEFONICA DE ESPAÑA</t>
  </si>
  <si>
    <t>BENEFICIARIO</t>
  </si>
  <si>
    <t>DATOS DEL ASEGURADO Y ASEGURADO DE LA REVERSION</t>
  </si>
  <si>
    <t>Asegurado</t>
  </si>
  <si>
    <t>Asegurado Reversion</t>
  </si>
  <si>
    <t>Nombre:</t>
  </si>
  <si>
    <t>Apellidos:</t>
  </si>
  <si>
    <t>NIF:</t>
  </si>
  <si>
    <t>Fecha de Nacimiento:</t>
  </si>
  <si>
    <t>RENTA ASEGURADA</t>
  </si>
  <si>
    <t>Periodicidad del Pago:</t>
  </si>
  <si>
    <t>Mensual</t>
  </si>
  <si>
    <t>Reversión:</t>
  </si>
  <si>
    <t>Fecha de Primer pago:</t>
  </si>
  <si>
    <t>Duración:</t>
  </si>
  <si>
    <t>Fecha de Efecto:</t>
  </si>
  <si>
    <t>TABLA DE RENTA ASEGURADA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</si>
  <si>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</si>
  <si>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</si>
  <si>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</si>
  <si>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</si>
  <si>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</si>
  <si>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</si>
  <si>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</si>
  <si>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</si>
  <si>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</si>
  <si>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</si>
  <si>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</si>
  <si>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</si>
  <si>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SEGUROS DE VIDA Y PENSIONES ANTARES</t>
  </si>
  <si>
    <t>PLAN DE PENSIONES DE EMPLEADOS DE TELEFONICA DE ESPAÑA</t>
  </si>
  <si>
    <t xml:space="preserve"> RENTA ASEGURADA</t>
  </si>
  <si>
    <t>DATOS DEL PARTICIPE BENEFICIARIO Y DEL BENEFICIARIO DE LA REVERSION</t>
  </si>
  <si>
    <t>Partícipe Beneficiario</t>
  </si>
  <si>
    <t>Beneficiario de la Reversión</t>
  </si>
  <si>
    <t>NIF</t>
  </si>
  <si>
    <t>Fecha de Nacimiento</t>
  </si>
  <si>
    <t>Sexo</t>
  </si>
  <si>
    <t>Prima:</t>
  </si>
  <si>
    <t>El partícipe benficiario percibirá del Plan de Pensiones de Empleados de Telefónica de España de la renta que a continuación se especifica por la duración indicada y mientras sobreviva.</t>
  </si>
  <si>
    <t>En caso de Fallecimiento del Beneficiario partícipe, el Beneficiario de la reversión percibirá el porcentaje de la renta indicado hasta la fecha del último pago y siempre y cuando sobreviva.</t>
  </si>
  <si>
    <t>El pago de la renta cesará en caso de fallecimiento del beneficiario participe y del beneficario de la reversión si lo hubiere</t>
  </si>
  <si>
    <t>Periodicidad del pago:</t>
  </si>
  <si>
    <r>
      <t>Crecimiento</t>
    </r>
    <r>
      <rPr>
        <b/>
        <vertAlign val="superscript"/>
        <sz val="10"/>
        <rFont val="Garamond"/>
        <family val="1"/>
      </rPr>
      <t xml:space="preserve"> (1)</t>
    </r>
    <r>
      <rPr>
        <b/>
        <sz val="10"/>
        <rFont val="Garamond"/>
        <family val="1"/>
      </rPr>
      <t>:</t>
    </r>
  </si>
  <si>
    <t>Fecha de 1er pago:</t>
  </si>
  <si>
    <t>Importe inicial de la renta:</t>
  </si>
  <si>
    <r>
      <t xml:space="preserve">(1) </t>
    </r>
    <r>
      <rPr>
        <sz val="10"/>
        <rFont val="Garamond"/>
        <family val="1"/>
      </rPr>
      <t>El crecimiento de la renta es anual acumulativo a primeros de año</t>
    </r>
  </si>
  <si>
    <t>Beneficiario</t>
  </si>
  <si>
    <t xml:space="preserve"> </t>
  </si>
  <si>
    <t>Año Nacimiento</t>
  </si>
  <si>
    <t>HOMBRES</t>
  </si>
  <si>
    <t>MUJERES PRINCIPAL</t>
  </si>
  <si>
    <t>ASEGURADO</t>
  </si>
  <si>
    <t>Año</t>
  </si>
  <si>
    <t>Qx</t>
  </si>
  <si>
    <t>Mejora Qx</t>
  </si>
  <si>
    <t>Conversion</t>
  </si>
  <si>
    <t>Qy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</si>
</sst>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8" formatCode="#,##0.00\ &quot;€&quot;;[Red]\-#,##0.00\ &quot;€&quot;"/>
    <numFmt numFmtId="43" formatCode="_-* #,##0.00_-;\-* #,##0.00_-;_-* &quot;-&quot;??_-;_-@_-"/>
    <numFmt numFmtId="164" formatCode="_-* #,##0\ _P_t_s_-;\-* #,##0\ _P_t_s_-;_-* &quot;-&quot;\ _P_t_s_-;_-@_-"/>
    <numFmt numFmtId="165" formatCode="0.0000"/>
    <numFmt numFmtId="166" formatCode="0.0"/>
    <numFmt numFmtId="167" formatCode="0.000000"/>
    <numFmt numFmtId="168" formatCode="0.0000%"/>
    <numFmt numFmtId="169" formatCode="0.00000%"/>
    <numFmt numFmtId="170" formatCode="#,##0\ &quot;€&quot;"/>
    <numFmt numFmtId="171" formatCode="mmmm\-yy"/>
    <numFmt numFmtId="172" formatCode="#,##0.00\ &quot;€&quot;"/>
    <numFmt numFmtId="173" formatCode="_-* #,##0.00\ _€_-;\-* #,##0.00\ _€_-;_-* &quot;-&quot;??\ _€_-;_-@_-"/>
  </numFmts>
  <fonts count="21" x14ac:knownFonts="1">
    <font>
      <sz val="10"/>
      <name val="Arial"/>
    </font>
    <font>
      <sz val="10"/>
      <name val="Arial"/>
      <family val="2"/>
    </font>
    <font>
      <sz val="10"/>
      <name val="Garamond"/>
      <family val="1"/>
    </font>
    <font>
      <b/>
      <sz val="20"/>
      <color indexed="62"/>
      <name val="Garamond"/>
      <family val="1"/>
    </font>
    <font>
      <b/>
      <sz val="12"/>
      <color indexed="62"/>
      <name val="Garamond"/>
      <family val="1"/>
    </font>
    <font>
      <b/>
      <sz val="10"/>
      <name val="Garamond"/>
      <family val="1"/>
    </font>
    <font>
      <b/>
      <sz val="12"/>
      <name val="Garamond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Garamond"/>
      <family val="1"/>
    </font>
    <font>
      <b/>
      <vertAlign val="superscript"/>
      <sz val="10"/>
      <name val="Garamond"/>
      <family val="1"/>
    </font>
    <font>
      <vertAlign val="superscript"/>
      <sz val="10"/>
      <name val="Garamond"/>
      <family val="1"/>
    </font>
    <font>
      <sz val="10"/>
      <color indexed="9"/>
      <name val="Garamond"/>
      <family val="1"/>
    </font>
    <font>
      <sz val="8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0"/>
      <name val="Times New Roman"/>
      <family val="1"/>
    </font>
    <font>
      <sz val="10"/>
      <name val="Arial"/>
      <family val="2"/>
    </font>
    <font>
      <b/>
      <sz val="11"/>
      <color theme="0"/>
      <name val="Arial"/>
      <family val="2"/>
    </font>
    <font>
      <sz val="9"/>
      <color theme="0"/>
      <name val="Arial"/>
      <family val="2"/>
    </font>
    <font>
      <b/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 applyNumberFormat="0" applyFont="0" applyFill="0" applyAlignment="0"/>
    <xf numFmtId="164" fontId="1" fillId="0" borderId="0" applyFont="0" applyFill="0" applyBorder="0" applyAlignment="0" applyProtection="0"/>
    <xf numFmtId="0" fontId="1" fillId="0" borderId="0"/>
    <xf numFmtId="0" fontId="2" fillId="0" borderId="0"/>
    <xf numFmtId="9" fontId="1" fillId="0" borderId="0" applyFont="0" applyFill="0" applyBorder="0" applyAlignment="0" applyProtection="0"/>
    <xf numFmtId="43" fontId="17" fillId="0" borderId="0" applyFont="0" applyFill="0" applyBorder="0" applyAlignment="0" applyProtection="0"/>
  </cellStyleXfs>
  <cellXfs count="104">
    <xf numFmtId="0" fontId="0" fillId="0" borderId="0" xfId="0"/>
    <xf numFmtId="0" fontId="2" fillId="0" borderId="0" xfId="3" applyProtection="1">
      <protection hidden="1"/>
    </xf>
    <xf numFmtId="0" fontId="5" fillId="0" borderId="0" xfId="3" applyFont="1" applyProtection="1">
      <protection hidden="1"/>
    </xf>
    <xf numFmtId="0" fontId="2" fillId="0" borderId="1" xfId="3" applyBorder="1" applyAlignment="1" applyProtection="1">
      <alignment horizontal="left"/>
      <protection hidden="1"/>
    </xf>
    <xf numFmtId="0" fontId="2" fillId="0" borderId="1" xfId="3" applyBorder="1" applyAlignment="1" applyProtection="1">
      <alignment horizontal="center"/>
      <protection hidden="1"/>
    </xf>
    <xf numFmtId="0" fontId="2" fillId="0" borderId="2" xfId="3" applyBorder="1" applyAlignment="1" applyProtection="1">
      <alignment horizontal="left"/>
      <protection hidden="1"/>
    </xf>
    <xf numFmtId="0" fontId="2" fillId="0" borderId="2" xfId="3" applyBorder="1" applyAlignment="1" applyProtection="1">
      <alignment horizontal="center"/>
      <protection hidden="1"/>
    </xf>
    <xf numFmtId="0" fontId="2" fillId="0" borderId="3" xfId="3" applyBorder="1" applyProtection="1">
      <protection hidden="1"/>
    </xf>
    <xf numFmtId="15" fontId="2" fillId="0" borderId="2" xfId="3" applyNumberFormat="1" applyBorder="1" applyAlignment="1" applyProtection="1">
      <alignment horizontal="right"/>
      <protection hidden="1"/>
    </xf>
    <xf numFmtId="3" fontId="2" fillId="0" borderId="2" xfId="3" applyNumberFormat="1" applyBorder="1" applyAlignment="1" applyProtection="1">
      <alignment horizontal="right"/>
      <protection hidden="1"/>
    </xf>
    <xf numFmtId="0" fontId="2" fillId="0" borderId="2" xfId="3" applyBorder="1" applyAlignment="1" applyProtection="1">
      <alignment horizontal="right"/>
      <protection hidden="1"/>
    </xf>
    <xf numFmtId="10" fontId="2" fillId="0" borderId="0" xfId="3" applyNumberFormat="1" applyAlignment="1" applyProtection="1">
      <alignment horizontal="left"/>
      <protection hidden="1"/>
    </xf>
    <xf numFmtId="15" fontId="2" fillId="0" borderId="0" xfId="3" applyNumberFormat="1" applyAlignment="1" applyProtection="1">
      <alignment horizontal="left"/>
      <protection hidden="1"/>
    </xf>
    <xf numFmtId="170" fontId="7" fillId="0" borderId="0" xfId="3" applyNumberFormat="1" applyFont="1" applyAlignment="1" applyProtection="1">
      <alignment horizontal="left"/>
      <protection hidden="1"/>
    </xf>
    <xf numFmtId="0" fontId="12" fillId="0" borderId="0" xfId="3" applyFont="1" applyProtection="1">
      <protection hidden="1"/>
    </xf>
    <xf numFmtId="1" fontId="12" fillId="0" borderId="0" xfId="3" applyNumberFormat="1" applyFont="1" applyAlignment="1" applyProtection="1">
      <alignment horizontal="left"/>
      <protection hidden="1"/>
    </xf>
    <xf numFmtId="1" fontId="12" fillId="0" borderId="0" xfId="3" applyNumberFormat="1" applyFont="1" applyAlignment="1" applyProtection="1">
      <alignment horizontal="left" wrapText="1"/>
      <protection hidden="1"/>
    </xf>
    <xf numFmtId="171" fontId="5" fillId="0" borderId="0" xfId="3" applyNumberFormat="1" applyFont="1" applyAlignment="1" applyProtection="1">
      <alignment horizontal="center"/>
      <protection hidden="1"/>
    </xf>
    <xf numFmtId="1" fontId="5" fillId="0" borderId="0" xfId="3" applyNumberFormat="1" applyFont="1" applyAlignment="1" applyProtection="1">
      <alignment horizontal="center"/>
      <protection hidden="1"/>
    </xf>
    <xf numFmtId="2" fontId="2" fillId="0" borderId="0" xfId="3" applyNumberFormat="1" applyAlignment="1" applyProtection="1">
      <alignment horizontal="center"/>
      <protection hidden="1"/>
    </xf>
    <xf numFmtId="0" fontId="2" fillId="0" borderId="0" xfId="3" applyAlignment="1" applyProtection="1">
      <alignment horizontal="left"/>
      <protection hidden="1"/>
    </xf>
    <xf numFmtId="15" fontId="2" fillId="0" borderId="2" xfId="3" applyNumberFormat="1" applyBorder="1" applyProtection="1">
      <protection hidden="1"/>
    </xf>
    <xf numFmtId="8" fontId="8" fillId="0" borderId="0" xfId="3" applyNumberFormat="1" applyFont="1" applyAlignment="1" applyProtection="1">
      <alignment horizontal="left"/>
      <protection hidden="1"/>
    </xf>
    <xf numFmtId="0" fontId="2" fillId="0" borderId="0" xfId="3" applyAlignment="1" applyProtection="1">
      <alignment horizontal="left" wrapText="1"/>
      <protection hidden="1"/>
    </xf>
    <xf numFmtId="0" fontId="11" fillId="0" borderId="0" xfId="3" quotePrefix="1" applyFont="1" applyProtection="1">
      <protection hidden="1"/>
    </xf>
    <xf numFmtId="172" fontId="7" fillId="0" borderId="0" xfId="3" applyNumberFormat="1" applyFont="1" applyAlignment="1" applyProtection="1">
      <alignment horizontal="left"/>
      <protection hidden="1"/>
    </xf>
    <xf numFmtId="0" fontId="2" fillId="0" borderId="4" xfId="3" applyBorder="1" applyProtection="1">
      <protection hidden="1"/>
    </xf>
    <xf numFmtId="0" fontId="5" fillId="0" borderId="4" xfId="3" applyFont="1" applyBorder="1" applyAlignment="1" applyProtection="1">
      <alignment horizontal="center"/>
      <protection hidden="1"/>
    </xf>
    <xf numFmtId="0" fontId="14" fillId="0" borderId="0" xfId="2" applyFont="1"/>
    <xf numFmtId="0" fontId="16" fillId="0" borderId="0" xfId="0" applyFont="1" applyFill="1" applyProtection="1">
      <protection hidden="1"/>
    </xf>
    <xf numFmtId="14" fontId="16" fillId="0" borderId="0" xfId="0" applyNumberFormat="1" applyFont="1" applyFill="1" applyProtection="1">
      <protection hidden="1"/>
    </xf>
    <xf numFmtId="1" fontId="16" fillId="0" borderId="0" xfId="0" applyNumberFormat="1" applyFont="1" applyFill="1" applyProtection="1">
      <protection hidden="1"/>
    </xf>
    <xf numFmtId="0" fontId="14" fillId="0" borderId="0" xfId="2" applyFont="1" applyProtection="1">
      <protection hidden="1"/>
    </xf>
    <xf numFmtId="165" fontId="14" fillId="0" borderId="0" xfId="2" applyNumberFormat="1" applyFont="1" applyProtection="1">
      <protection hidden="1"/>
    </xf>
    <xf numFmtId="0" fontId="15" fillId="0" borderId="0" xfId="2" applyFont="1" applyAlignment="1" applyProtection="1">
      <alignment horizontal="right"/>
      <protection hidden="1"/>
    </xf>
    <xf numFmtId="0" fontId="15" fillId="0" borderId="0" xfId="2" applyFont="1" applyAlignment="1" applyProtection="1">
      <alignment horizontal="center"/>
      <protection hidden="1"/>
    </xf>
    <xf numFmtId="0" fontId="14" fillId="0" borderId="0" xfId="2" applyFont="1" applyAlignment="1" applyProtection="1">
      <alignment horizontal="right"/>
      <protection hidden="1"/>
    </xf>
    <xf numFmtId="165" fontId="15" fillId="0" borderId="0" xfId="2" applyNumberFormat="1" applyFont="1" applyAlignment="1" applyProtection="1">
      <alignment horizontal="right"/>
      <protection hidden="1"/>
    </xf>
    <xf numFmtId="167" fontId="14" fillId="0" borderId="0" xfId="2" applyNumberFormat="1" applyFont="1" applyProtection="1">
      <protection hidden="1"/>
    </xf>
    <xf numFmtId="4" fontId="14" fillId="0" borderId="0" xfId="2" applyNumberFormat="1" applyFont="1" applyProtection="1">
      <protection hidden="1"/>
    </xf>
    <xf numFmtId="10" fontId="5" fillId="0" borderId="0" xfId="3" quotePrefix="1" applyNumberFormat="1" applyFont="1" applyAlignment="1" applyProtection="1">
      <alignment horizontal="left"/>
      <protection hidden="1"/>
    </xf>
    <xf numFmtId="10" fontId="5" fillId="0" borderId="0" xfId="3" applyNumberFormat="1" applyFont="1" applyAlignment="1" applyProtection="1">
      <alignment horizontal="left"/>
      <protection hidden="1"/>
    </xf>
    <xf numFmtId="15" fontId="5" fillId="0" borderId="0" xfId="3" applyNumberFormat="1" applyFont="1" applyAlignment="1" applyProtection="1">
      <alignment horizontal="left"/>
      <protection hidden="1"/>
    </xf>
    <xf numFmtId="0" fontId="18" fillId="0" borderId="0" xfId="2" applyFont="1" applyAlignment="1" applyProtection="1">
      <alignment horizontal="centerContinuous"/>
      <protection locked="0" hidden="1"/>
    </xf>
    <xf numFmtId="0" fontId="15" fillId="0" borderId="0" xfId="2" applyFont="1" applyAlignment="1" applyProtection="1">
      <alignment horizontal="centerContinuous"/>
      <protection locked="0" hidden="1"/>
    </xf>
    <xf numFmtId="0" fontId="15" fillId="0" borderId="0" xfId="2" applyFont="1" applyAlignment="1" applyProtection="1">
      <alignment horizontal="centerContinuous"/>
      <protection hidden="1"/>
    </xf>
    <xf numFmtId="164" fontId="14" fillId="0" borderId="0" xfId="1" applyFont="1" applyFill="1" applyBorder="1" applyAlignment="1" applyProtection="1">
      <alignment horizontal="left"/>
      <protection hidden="1"/>
    </xf>
    <xf numFmtId="10" fontId="14" fillId="0" borderId="0" xfId="2" applyNumberFormat="1" applyFont="1" applyProtection="1">
      <protection hidden="1"/>
    </xf>
    <xf numFmtId="169" fontId="14" fillId="0" borderId="0" xfId="2" applyNumberFormat="1" applyFont="1" applyProtection="1">
      <protection hidden="1"/>
    </xf>
    <xf numFmtId="43" fontId="14" fillId="3" borderId="0" xfId="5" applyFont="1" applyFill="1" applyProtection="1">
      <protection hidden="1"/>
    </xf>
    <xf numFmtId="43" fontId="14" fillId="0" borderId="0" xfId="5" applyFont="1" applyProtection="1">
      <protection hidden="1"/>
    </xf>
    <xf numFmtId="0" fontId="14" fillId="0" borderId="0" xfId="2" applyFont="1" applyProtection="1">
      <protection locked="0" hidden="1"/>
    </xf>
    <xf numFmtId="10" fontId="14" fillId="0" borderId="0" xfId="4" applyNumberFormat="1" applyFont="1" applyFill="1" applyBorder="1" applyProtection="1">
      <protection hidden="1"/>
    </xf>
    <xf numFmtId="9" fontId="14" fillId="0" borderId="0" xfId="2" applyNumberFormat="1" applyFont="1" applyProtection="1">
      <protection hidden="1"/>
    </xf>
    <xf numFmtId="0" fontId="14" fillId="0" borderId="0" xfId="2" applyFont="1" applyAlignment="1" applyProtection="1">
      <alignment horizontal="left"/>
      <protection hidden="1"/>
    </xf>
    <xf numFmtId="0" fontId="14" fillId="0" borderId="0" xfId="2" applyFont="1" applyAlignment="1" applyProtection="1">
      <alignment horizontal="left"/>
      <protection locked="0" hidden="1"/>
    </xf>
    <xf numFmtId="0" fontId="14" fillId="0" borderId="0" xfId="2" applyFont="1" applyAlignment="1" applyProtection="1">
      <alignment horizontal="centerContinuous"/>
      <protection hidden="1"/>
    </xf>
    <xf numFmtId="0" fontId="19" fillId="0" borderId="0" xfId="2" applyFont="1" applyAlignment="1" applyProtection="1">
      <alignment horizontal="left"/>
      <protection hidden="1"/>
    </xf>
    <xf numFmtId="14" fontId="14" fillId="0" borderId="0" xfId="2" applyNumberFormat="1" applyFont="1" applyProtection="1">
      <protection locked="0" hidden="1"/>
    </xf>
    <xf numFmtId="168" fontId="14" fillId="0" borderId="0" xfId="2" applyNumberFormat="1" applyFont="1" applyProtection="1">
      <protection hidden="1"/>
    </xf>
    <xf numFmtId="0" fontId="19" fillId="0" borderId="0" xfId="2" applyFont="1" applyAlignment="1" applyProtection="1">
      <alignment horizontal="left" vertical="center"/>
      <protection hidden="1"/>
    </xf>
    <xf numFmtId="4" fontId="14" fillId="0" borderId="0" xfId="2" applyNumberFormat="1" applyFont="1" applyAlignment="1" applyProtection="1">
      <alignment vertical="center"/>
      <protection hidden="1"/>
    </xf>
    <xf numFmtId="167" fontId="14" fillId="0" borderId="0" xfId="2" applyNumberFormat="1" applyFont="1" applyAlignment="1" applyProtection="1">
      <alignment horizontal="right"/>
      <protection hidden="1"/>
    </xf>
    <xf numFmtId="3" fontId="14" fillId="0" borderId="0" xfId="2" applyNumberFormat="1" applyFont="1" applyProtection="1">
      <protection locked="0" hidden="1"/>
    </xf>
    <xf numFmtId="43" fontId="15" fillId="3" borderId="0" xfId="5" applyFont="1" applyFill="1" applyAlignment="1" applyProtection="1">
      <alignment horizontal="centerContinuous"/>
      <protection hidden="1"/>
    </xf>
    <xf numFmtId="10" fontId="14" fillId="0" borderId="0" xfId="2" applyNumberFormat="1" applyFont="1" applyProtection="1">
      <protection locked="0" hidden="1"/>
    </xf>
    <xf numFmtId="14" fontId="14" fillId="0" borderId="0" xfId="2" applyNumberFormat="1" applyFont="1" applyProtection="1">
      <protection hidden="1"/>
    </xf>
    <xf numFmtId="2" fontId="14" fillId="0" borderId="0" xfId="2" applyNumberFormat="1" applyFont="1" applyProtection="1">
      <protection hidden="1"/>
    </xf>
    <xf numFmtId="1" fontId="14" fillId="0" borderId="0" xfId="0" applyNumberFormat="1" applyFont="1" applyFill="1" applyProtection="1">
      <protection hidden="1"/>
    </xf>
    <xf numFmtId="166" fontId="14" fillId="0" borderId="0" xfId="0" applyNumberFormat="1" applyFont="1" applyFill="1" applyProtection="1">
      <protection hidden="1"/>
    </xf>
    <xf numFmtId="0" fontId="15" fillId="0" borderId="0" xfId="2" applyFont="1" applyProtection="1">
      <protection hidden="1"/>
    </xf>
    <xf numFmtId="43" fontId="15" fillId="3" borderId="0" xfId="5" applyFont="1" applyFill="1" applyProtection="1">
      <protection hidden="1"/>
    </xf>
    <xf numFmtId="173" fontId="14" fillId="0" borderId="0" xfId="2" applyNumberFormat="1" applyFont="1" applyProtection="1">
      <protection hidden="1"/>
    </xf>
    <xf numFmtId="0" fontId="19" fillId="0" borderId="0" xfId="2" applyFont="1" applyAlignment="1" applyProtection="1">
      <alignment horizontal="left" vertical="justify"/>
      <protection hidden="1"/>
    </xf>
    <xf numFmtId="9" fontId="14" fillId="0" borderId="0" xfId="2" applyNumberFormat="1" applyFont="1" applyProtection="1">
      <protection locked="0" hidden="1"/>
    </xf>
    <xf numFmtId="0" fontId="19" fillId="0" borderId="0" xfId="2" applyFont="1" applyAlignment="1" applyProtection="1">
      <alignment horizontal="center"/>
      <protection hidden="1"/>
    </xf>
    <xf numFmtId="3" fontId="14" fillId="0" borderId="0" xfId="2" applyNumberFormat="1" applyFont="1" applyProtection="1">
      <protection hidden="1"/>
    </xf>
    <xf numFmtId="0" fontId="14" fillId="0" borderId="0" xfId="0" applyFont="1" applyFill="1" applyProtection="1">
      <protection hidden="1"/>
    </xf>
    <xf numFmtId="43" fontId="15" fillId="3" borderId="0" xfId="5" applyFont="1" applyFill="1" applyAlignment="1" applyProtection="1">
      <alignment horizontal="right"/>
      <protection hidden="1"/>
    </xf>
    <xf numFmtId="0" fontId="14" fillId="0" borderId="0" xfId="2" applyFont="1" applyAlignment="1" applyProtection="1">
      <alignment vertical="center"/>
      <protection hidden="1"/>
    </xf>
    <xf numFmtId="4" fontId="14" fillId="0" borderId="0" xfId="2" applyNumberFormat="1" applyFont="1" applyProtection="1">
      <protection locked="0" hidden="1"/>
    </xf>
    <xf numFmtId="0" fontId="19" fillId="0" borderId="0" xfId="2" applyFont="1" applyProtection="1">
      <protection hidden="1"/>
    </xf>
    <xf numFmtId="0" fontId="19" fillId="0" borderId="0" xfId="2" applyFont="1" applyAlignment="1" applyProtection="1">
      <alignment horizontal="center" vertical="center"/>
      <protection hidden="1"/>
    </xf>
    <xf numFmtId="3" fontId="14" fillId="0" borderId="0" xfId="2" applyNumberFormat="1" applyFont="1" applyAlignment="1" applyProtection="1">
      <alignment vertical="center"/>
      <protection locked="0" hidden="1"/>
    </xf>
    <xf numFmtId="0" fontId="20" fillId="0" borderId="0" xfId="2" applyFont="1" applyAlignment="1" applyProtection="1">
      <alignment horizontal="left"/>
      <protection hidden="1"/>
    </xf>
    <xf numFmtId="0" fontId="20" fillId="0" borderId="0" xfId="2" applyFont="1" applyAlignment="1" applyProtection="1">
      <alignment horizontal="center"/>
      <protection hidden="1"/>
    </xf>
    <xf numFmtId="10" fontId="14" fillId="0" borderId="5" xfId="0" applyNumberFormat="1" applyFont="1" applyFill="1" applyBorder="1" applyAlignment="1"/>
    <xf numFmtId="10" fontId="14" fillId="0" borderId="0" xfId="2" applyNumberFormat="1" applyFont="1" applyAlignment="1" applyProtection="1">
      <alignment horizontal="center"/>
      <protection hidden="1"/>
    </xf>
    <xf numFmtId="10" fontId="14" fillId="0" borderId="10" xfId="0" applyNumberFormat="1" applyFont="1" applyFill="1" applyBorder="1" applyAlignment="1"/>
    <xf numFmtId="0" fontId="20" fillId="0" borderId="0" xfId="2" applyFont="1" applyAlignment="1" applyProtection="1">
      <alignment horizontal="centerContinuous"/>
      <protection locked="0" hidden="1"/>
    </xf>
    <xf numFmtId="0" fontId="20" fillId="0" borderId="0" xfId="2" applyFont="1" applyAlignment="1" applyProtection="1">
      <alignment horizontal="right"/>
      <protection locked="0" hidden="1"/>
    </xf>
    <xf numFmtId="0" fontId="15" fillId="0" borderId="0" xfId="2" applyFont="1" applyAlignment="1" applyProtection="1">
      <alignment horizontal="center"/>
      <protection hidden="1"/>
    </xf>
    <xf numFmtId="0" fontId="15" fillId="0" borderId="0" xfId="2" applyFont="1" applyAlignment="1" applyProtection="1">
      <alignment horizontal="center"/>
      <protection locked="0" hidden="1"/>
    </xf>
    <xf numFmtId="0" fontId="2" fillId="0" borderId="0" xfId="3" applyAlignment="1" applyProtection="1">
      <alignment horizontal="right"/>
      <protection hidden="1"/>
    </xf>
    <xf numFmtId="0" fontId="2" fillId="0" borderId="0" xfId="3" applyAlignment="1" applyProtection="1">
      <alignment horizontal="center"/>
      <protection hidden="1"/>
    </xf>
    <xf numFmtId="0" fontId="4" fillId="2" borderId="6" xfId="3" applyFont="1" applyFill="1" applyBorder="1" applyAlignment="1" applyProtection="1">
      <alignment horizontal="center"/>
      <protection hidden="1"/>
    </xf>
    <xf numFmtId="0" fontId="4" fillId="2" borderId="7" xfId="3" applyFont="1" applyFill="1" applyBorder="1" applyAlignment="1" applyProtection="1">
      <alignment horizontal="center"/>
      <protection hidden="1"/>
    </xf>
    <xf numFmtId="0" fontId="4" fillId="2" borderId="8" xfId="3" applyFont="1" applyFill="1" applyBorder="1" applyAlignment="1" applyProtection="1">
      <alignment horizontal="center"/>
      <protection hidden="1"/>
    </xf>
    <xf numFmtId="0" fontId="6" fillId="0" borderId="9" xfId="3" applyFont="1" applyBorder="1" applyAlignment="1" applyProtection="1">
      <alignment horizontal="center"/>
      <protection hidden="1"/>
    </xf>
    <xf numFmtId="0" fontId="3" fillId="0" borderId="0" xfId="3" applyFont="1" applyAlignment="1" applyProtection="1">
      <alignment horizontal="center"/>
      <protection hidden="1"/>
    </xf>
    <xf numFmtId="0" fontId="9" fillId="0" borderId="0" xfId="3" applyFont="1" applyAlignment="1" applyProtection="1">
      <alignment horizontal="center" wrapText="1"/>
      <protection hidden="1"/>
    </xf>
    <xf numFmtId="0" fontId="2" fillId="0" borderId="0" xfId="3" applyAlignment="1" applyProtection="1">
      <alignment horizontal="left" wrapText="1"/>
      <protection hidden="1"/>
    </xf>
    <xf numFmtId="0" fontId="5" fillId="0" borderId="0" xfId="3" applyFont="1" applyAlignment="1" applyProtection="1">
      <alignment horizontal="justify" wrapText="1"/>
      <protection hidden="1"/>
    </xf>
    <xf numFmtId="165" fontId="15" fillId="0" borderId="0" xfId="2" applyNumberFormat="1" applyFont="1" applyAlignment="1" applyProtection="1">
      <alignment horizontal="center"/>
      <protection hidden="1"/>
    </xf>
  </cellXfs>
  <cellStyles count="6">
    <cellStyle name="Millares" xfId="5" builtinId="3"/>
    <cellStyle name="Millares [0]_Rentas Fonditel" xfId="1" xr:uid="{00000000-0005-0000-0000-000000000000}"/>
    <cellStyle name="Normal" xfId="0" builtinId="0"/>
    <cellStyle name="Normal_Rentas Fonditel" xfId="2" xr:uid="{00000000-0005-0000-0000-000002000000}"/>
    <cellStyle name="Normal_Solicitud" xfId="3" xr:uid="{00000000-0005-0000-0000-000003000000}"/>
    <cellStyle name="Porcentaje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ustomXml" Target="../customXml/item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microsoft.com/office/2023/09/relationships/Python" Target="pytho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292100</xdr:colOff>
          <xdr:row>15</xdr:row>
          <xdr:rowOff>0</xdr:rowOff>
        </xdr:from>
        <xdr:to>
          <xdr:col>5</xdr:col>
          <xdr:colOff>657225</xdr:colOff>
          <xdr:row>17</xdr:row>
          <xdr:rowOff>95250</xdr:rowOff>
        </xdr:to>
        <xdr:sp macro="" textlink="">
          <xdr:nvSpPr>
            <xdr:cNvPr id="5122" name="CommandButton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9</xdr:row>
          <xdr:rowOff>12700</xdr:rowOff>
        </xdr:from>
        <xdr:to>
          <xdr:col>6</xdr:col>
          <xdr:colOff>771525</xdr:colOff>
          <xdr:row>12</xdr:row>
          <xdr:rowOff>76200</xdr:rowOff>
        </xdr:to>
        <xdr:sp macro="" textlink="">
          <xdr:nvSpPr>
            <xdr:cNvPr id="5123" name="CommandButton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107950</xdr:colOff>
          <xdr:row>0</xdr:row>
          <xdr:rowOff>44450</xdr:rowOff>
        </xdr:from>
        <xdr:to>
          <xdr:col>7</xdr:col>
          <xdr:colOff>333375</xdr:colOff>
          <xdr:row>7</xdr:row>
          <xdr:rowOff>9525</xdr:rowOff>
        </xdr:to>
        <xdr:sp macro="" textlink="">
          <xdr:nvSpPr>
            <xdr:cNvPr id="5131" name="Object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241300</xdr:colOff>
      <xdr:row>83</xdr:row>
      <xdr:rowOff>63500</xdr:rowOff>
    </xdr:from>
    <xdr:to>
      <xdr:col>9</xdr:col>
      <xdr:colOff>19050</xdr:colOff>
      <xdr:row>91</xdr:row>
      <xdr:rowOff>63500</xdr:rowOff>
    </xdr:to>
    <xdr:pic>
      <xdr:nvPicPr>
        <xdr:cNvPr id="6416" name="Picture 6">
          <a:extLst>
            <a:ext uri="{FF2B5EF4-FFF2-40B4-BE49-F238E27FC236}">
              <a16:creationId xmlns:a16="http://schemas.microsoft.com/office/drawing/2014/main" id="{A0C849B9-6036-5D07-A841-D2286DA0DB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6089650" y="13449300"/>
          <a:ext cx="132080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438150</xdr:colOff>
      <xdr:row>0</xdr:row>
      <xdr:rowOff>180975</xdr:rowOff>
    </xdr:from>
    <xdr:to>
      <xdr:col>1</xdr:col>
      <xdr:colOff>638810</xdr:colOff>
      <xdr:row>2</xdr:row>
      <xdr:rowOff>130810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72820590-6BDE-904A-6BD4-ABDE304403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180975"/>
          <a:ext cx="1334135" cy="5118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0</xdr:row>
      <xdr:rowOff>114300</xdr:rowOff>
    </xdr:from>
    <xdr:to>
      <xdr:col>1</xdr:col>
      <xdr:colOff>457835</xdr:colOff>
      <xdr:row>0</xdr:row>
      <xdr:rowOff>629285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AAE92718-E5AE-AC05-2558-279DE942C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4300"/>
          <a:ext cx="1334135" cy="5149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TSRV03\dtecnico\actuarial\Proyectos\Individuales\Proyectos%20Individuales%20Riesgo\Proyectos%20Individual%20Riesgo_PRUEB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tsrv01\dtecnico\actuarial\Proyectos\condiciones%20riesg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ecto"/>
      <sheetName val="Caratula"/>
      <sheetName val="calculos"/>
      <sheetName val="Tablas"/>
      <sheetName val="Requisitos Médicos"/>
      <sheetName val="Tarifas"/>
      <sheetName val="Nota informativ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mortalidad"/>
      <sheetName val="CONDICIONES GKM95"/>
      <sheetName val="CONDICIONES GKM80"/>
      <sheetName val="tarifa"/>
      <sheetName val="CONDICIONES GKM95 2001"/>
      <sheetName val="tarifas 20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61"/>
  <dimension ref="C65531:E65532"/>
  <sheetViews>
    <sheetView showGridLines="0" tabSelected="1" zoomScaleNormal="100" workbookViewId="0">
      <selection activeCell="D1" sqref="D1"/>
    </sheetView>
  </sheetViews>
  <sheetFormatPr baseColWidth="10" defaultColWidth="11.453125" defaultRowHeight="12.5" x14ac:dyDescent="0.25"/>
  <cols>
    <col min="1" max="16384" width="11.453125" style="28"/>
  </cols>
  <sheetData>
    <row r="65531" spans="3:5" ht="13" x14ac:dyDescent="0.3">
      <c r="C65531" s="29" t="s">
        <v>0</v>
      </c>
      <c r="D65531" s="30">
        <f ca="1">+TODAY()</f>
        <v>46210</v>
      </c>
      <c r="E65531" s="29"/>
    </row>
    <row r="65532" spans="3:5" ht="13" x14ac:dyDescent="0.3">
      <c r="C65532" s="29" t="s">
        <v>1</v>
      </c>
      <c r="D65532" s="30">
        <v>46295</v>
      </c>
      <c r="E65532" s="31">
        <f ca="1">+D65532-D65531</f>
        <v>85</v>
      </c>
    </row>
  </sheetData>
  <sheetProtection selectLockedCells="1" selectUnlockedCells="1"/>
  <phoneticPr fontId="13" type="noConversion"/>
  <pageMargins left="0.75" right="0.75" top="1" bottom="1" header="0" footer="0"/>
  <pageSetup paperSize="9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Paint.Picture" shapeId="5131" r:id="rId4">
          <objectPr defaultSize="0" r:id="rId5">
            <anchor moveWithCells="1">
              <from>
                <xdr:col>5</xdr:col>
                <xdr:colOff>107950</xdr:colOff>
                <xdr:row>0</xdr:row>
                <xdr:rowOff>44450</xdr:rowOff>
              </from>
              <to>
                <xdr:col>7</xdr:col>
                <xdr:colOff>336550</xdr:colOff>
                <xdr:row>7</xdr:row>
                <xdr:rowOff>6350</xdr:rowOff>
              </to>
            </anchor>
          </objectPr>
        </oleObject>
      </mc:Choice>
      <mc:Fallback>
        <oleObject progId="Paint.Picture" shapeId="5131" r:id="rId4"/>
      </mc:Fallback>
    </mc:AlternateContent>
  </oleObjects>
  <controls>
    <mc:AlternateContent xmlns:mc="http://schemas.openxmlformats.org/markup-compatibility/2006">
      <mc:Choice Requires="x14">
        <control shapeId="5122" r:id="rId6" name="CommandButton2">
          <controlPr defaultSize="0" autoLine="0" r:id="rId7">
            <anchor moveWithCells="1">
              <from>
                <xdr:col>3</xdr:col>
                <xdr:colOff>292100</xdr:colOff>
                <xdr:row>15</xdr:row>
                <xdr:rowOff>0</xdr:rowOff>
              </from>
              <to>
                <xdr:col>5</xdr:col>
                <xdr:colOff>654050</xdr:colOff>
                <xdr:row>17</xdr:row>
                <xdr:rowOff>95250</xdr:rowOff>
              </to>
            </anchor>
          </controlPr>
        </control>
      </mc:Choice>
      <mc:Fallback>
        <control shapeId="5122" r:id="rId6" name="CommandButton2"/>
      </mc:Fallback>
    </mc:AlternateContent>
    <mc:AlternateContent xmlns:mc="http://schemas.openxmlformats.org/markup-compatibility/2006">
      <mc:Choice Requires="x14">
        <control shapeId="5123" r:id="rId8" name="CommandButton3">
          <controlPr defaultSize="0" autoLine="0" r:id="rId9">
            <anchor moveWithCells="1">
              <from>
                <xdr:col>2</xdr:col>
                <xdr:colOff>228600</xdr:colOff>
                <xdr:row>9</xdr:row>
                <xdr:rowOff>12700</xdr:rowOff>
              </from>
              <to>
                <xdr:col>6</xdr:col>
                <xdr:colOff>768350</xdr:colOff>
                <xdr:row>12</xdr:row>
                <xdr:rowOff>76200</xdr:rowOff>
              </to>
            </anchor>
          </controlPr>
        </control>
      </mc:Choice>
      <mc:Fallback>
        <control shapeId="5123" r:id="rId8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1">
    <pageSetUpPr autoPageBreaks="0"/>
  </sheetPr>
  <dimension ref="A1:AL1273"/>
  <sheetViews>
    <sheetView showGridLines="0" topLeftCell="A3" zoomScaleNormal="100" workbookViewId="0">
      <selection activeCell="A3" sqref="A1:XFD1048576"/>
    </sheetView>
  </sheetViews>
  <sheetFormatPr baseColWidth="10" defaultColWidth="3.26953125" defaultRowHeight="12.5" x14ac:dyDescent="0.25"/>
  <cols>
    <col min="1" max="1" width="3.7265625" style="51" customWidth="1"/>
    <col min="2" max="3" width="17.7265625" style="51" customWidth="1"/>
    <col min="4" max="4" width="8.26953125" style="51" customWidth="1"/>
    <col min="5" max="6" width="17.7265625" style="32" customWidth="1"/>
    <col min="7" max="8" width="11.453125" style="32" customWidth="1"/>
    <col min="9" max="9" width="9" style="32" customWidth="1"/>
    <col min="10" max="12" width="12" style="32" customWidth="1"/>
    <col min="13" max="13" width="11.453125" style="32" customWidth="1"/>
    <col min="14" max="14" width="12.7265625" style="32" customWidth="1"/>
    <col min="15" max="24" width="11.453125" style="32" customWidth="1"/>
    <col min="25" max="25" width="12.54296875" style="32" customWidth="1"/>
    <col min="26" max="26" width="19.453125" style="32" customWidth="1"/>
    <col min="27" max="27" width="11.453125" style="32" customWidth="1"/>
    <col min="28" max="28" width="18.7265625" style="32" customWidth="1"/>
    <col min="29" max="29" width="11.453125" style="32" customWidth="1"/>
    <col min="30" max="30" width="11.54296875" style="32" customWidth="1"/>
    <col min="31" max="31" width="11.453125" style="32" customWidth="1"/>
    <col min="32" max="32" width="12.453125" style="32" bestFit="1" customWidth="1"/>
    <col min="33" max="34" width="11.453125" style="32" customWidth="1"/>
    <col min="35" max="35" width="11.453125" style="49" customWidth="1"/>
    <col min="36" max="37" width="11.453125" style="50" customWidth="1"/>
    <col min="38" max="255" width="11.453125" style="32" customWidth="1"/>
    <col min="256" max="16384" width="3.26953125" style="32"/>
  </cols>
  <sheetData>
    <row r="1" spans="1:38" ht="14" x14ac:dyDescent="0.3">
      <c r="A1" s="32"/>
      <c r="B1" s="43" t="s">
        <v>2</v>
      </c>
      <c r="C1" s="44"/>
      <c r="D1" s="44"/>
      <c r="E1" s="45"/>
      <c r="F1" s="45"/>
      <c r="H1" s="46"/>
      <c r="I1" s="47"/>
      <c r="J1" s="48"/>
    </row>
    <row r="2" spans="1:38" ht="14" x14ac:dyDescent="0.3">
      <c r="B2" s="43"/>
      <c r="C2" s="44"/>
      <c r="D2" s="44"/>
      <c r="E2" s="45"/>
      <c r="F2" s="45"/>
    </row>
    <row r="3" spans="1:38" ht="14" x14ac:dyDescent="0.3">
      <c r="B3" s="43" t="s">
        <v>3</v>
      </c>
      <c r="C3" s="44"/>
      <c r="D3" s="44"/>
      <c r="E3" s="45"/>
      <c r="F3" s="45"/>
      <c r="K3" s="36"/>
      <c r="L3" s="36"/>
      <c r="M3" s="36"/>
      <c r="O3" s="52"/>
    </row>
    <row r="4" spans="1:38" x14ac:dyDescent="0.25">
      <c r="I4" s="53">
        <v>0.01</v>
      </c>
      <c r="N4" s="47"/>
    </row>
    <row r="5" spans="1:38" ht="13" x14ac:dyDescent="0.3">
      <c r="B5" s="92" t="s">
        <v>4</v>
      </c>
      <c r="C5" s="92"/>
      <c r="E5" s="91" t="s">
        <v>5</v>
      </c>
      <c r="F5" s="91"/>
      <c r="I5" s="47">
        <v>8.0000000000000004E-4</v>
      </c>
    </row>
    <row r="6" spans="1:38" x14ac:dyDescent="0.25">
      <c r="B6" s="54" t="s">
        <v>6</v>
      </c>
      <c r="C6" s="55" t="s">
        <v>7</v>
      </c>
      <c r="E6" s="56"/>
      <c r="F6" s="56"/>
      <c r="I6" s="47"/>
    </row>
    <row r="7" spans="1:38" x14ac:dyDescent="0.25">
      <c r="B7" s="54" t="s">
        <v>8</v>
      </c>
      <c r="C7" s="51" t="s">
        <v>7</v>
      </c>
      <c r="K7" s="32" t="s">
        <v>9</v>
      </c>
      <c r="L7" s="32" t="s">
        <v>10</v>
      </c>
      <c r="M7" s="32" t="s">
        <v>11</v>
      </c>
    </row>
    <row r="8" spans="1:38" x14ac:dyDescent="0.25">
      <c r="B8" s="57" t="s">
        <v>12</v>
      </c>
      <c r="C8" s="58">
        <v>45034</v>
      </c>
      <c r="H8" s="54" t="s">
        <v>13</v>
      </c>
      <c r="I8" s="53">
        <v>0.01</v>
      </c>
      <c r="K8" s="52">
        <f>+VLOOKUP(C15+C19,B23:C28,2)</f>
        <v>2.3392E-2</v>
      </c>
      <c r="L8" s="32">
        <f>+(1+K8)^(1/12)-1</f>
        <v>1.9287409891886043E-3</v>
      </c>
      <c r="M8" s="32">
        <f>1/(1+L8)</f>
        <v>0.99807497189142969</v>
      </c>
    </row>
    <row r="9" spans="1:38" x14ac:dyDescent="0.25">
      <c r="B9" s="57" t="s">
        <v>14</v>
      </c>
      <c r="C9" s="58">
        <v>45034</v>
      </c>
      <c r="E9" s="57" t="s">
        <v>15</v>
      </c>
      <c r="H9" s="46" t="s">
        <v>16</v>
      </c>
      <c r="I9" s="47">
        <v>8.0000000000000004E-4</v>
      </c>
      <c r="J9" s="48">
        <f>+(1+I9)^(1/12)-1</f>
        <v>6.6642234708869097E-5</v>
      </c>
      <c r="K9" s="47">
        <f>+(1+K8)*(1-I9)-1</f>
        <v>2.2573286400000114E-2</v>
      </c>
      <c r="L9" s="32">
        <f>+(1+L8)*(1-J9)-1</f>
        <v>1.8619702188700238E-3</v>
      </c>
      <c r="M9" s="32">
        <f>1/(1+L9)</f>
        <v>0.99814149027089705</v>
      </c>
    </row>
    <row r="10" spans="1:38" x14ac:dyDescent="0.25">
      <c r="B10" s="57" t="s">
        <v>17</v>
      </c>
      <c r="C10" s="58">
        <v>28738</v>
      </c>
      <c r="E10" s="57" t="s">
        <v>18</v>
      </c>
      <c r="F10" s="39">
        <f>+C17/(O13+T13)</f>
        <v>926.47859589735492</v>
      </c>
      <c r="L10" s="59"/>
    </row>
    <row r="11" spans="1:38" x14ac:dyDescent="0.25">
      <c r="B11" s="57" t="s">
        <v>19</v>
      </c>
      <c r="C11" s="58">
        <v>33992</v>
      </c>
      <c r="E11" s="60" t="s">
        <v>20</v>
      </c>
      <c r="F11" s="61">
        <f>+F10*12</f>
        <v>11117.74315076826</v>
      </c>
      <c r="O11" s="36"/>
      <c r="P11" s="36"/>
      <c r="Q11" s="36"/>
      <c r="R11" s="36"/>
      <c r="S11" s="36"/>
      <c r="T11" s="36"/>
      <c r="U11" s="62"/>
      <c r="V11" s="62"/>
      <c r="W11" s="36" t="s">
        <v>21</v>
      </c>
      <c r="X11" s="36" t="s">
        <v>22</v>
      </c>
      <c r="Y11" s="36" t="s">
        <v>23</v>
      </c>
      <c r="Z11" s="36" t="s">
        <v>21</v>
      </c>
      <c r="AA11" s="36"/>
      <c r="AB11" s="36" t="s">
        <v>21</v>
      </c>
      <c r="AC11" s="36"/>
      <c r="AD11" s="36"/>
      <c r="AE11" s="32" t="s">
        <v>24</v>
      </c>
    </row>
    <row r="12" spans="1:38" ht="13" x14ac:dyDescent="0.3">
      <c r="B12" s="57" t="s">
        <v>25</v>
      </c>
      <c r="C12" s="63">
        <v>1</v>
      </c>
      <c r="E12" s="57" t="s">
        <v>26</v>
      </c>
      <c r="F12" s="39"/>
      <c r="H12" s="32" t="s">
        <v>27</v>
      </c>
      <c r="I12" s="36" t="s">
        <v>28</v>
      </c>
      <c r="J12" s="36" t="s">
        <v>29</v>
      </c>
      <c r="K12" s="36" t="s">
        <v>30</v>
      </c>
      <c r="L12" s="36" t="s">
        <v>31</v>
      </c>
      <c r="M12" s="36" t="s">
        <v>32</v>
      </c>
      <c r="N12" s="36" t="s">
        <v>33</v>
      </c>
      <c r="O12" s="36" t="s">
        <v>34</v>
      </c>
      <c r="P12" s="36" t="s">
        <v>16</v>
      </c>
      <c r="Q12" s="36" t="s">
        <v>35</v>
      </c>
      <c r="R12" s="36" t="s">
        <v>36</v>
      </c>
      <c r="S12" s="36" t="s">
        <v>37</v>
      </c>
      <c r="T12" s="36" t="s">
        <v>38</v>
      </c>
      <c r="U12" s="36" t="s">
        <v>39</v>
      </c>
      <c r="V12" s="36" t="s">
        <v>40</v>
      </c>
      <c r="W12" s="36" t="s">
        <v>41</v>
      </c>
      <c r="X12" s="36" t="s">
        <v>42</v>
      </c>
      <c r="Y12" s="36" t="s">
        <v>41</v>
      </c>
      <c r="Z12" s="36" t="s">
        <v>43</v>
      </c>
      <c r="AA12" s="36" t="s">
        <v>44</v>
      </c>
      <c r="AB12" s="36" t="s">
        <v>45</v>
      </c>
      <c r="AC12" s="36" t="s">
        <v>37</v>
      </c>
      <c r="AD12" s="36" t="s">
        <v>38</v>
      </c>
      <c r="AE12" s="32" t="s">
        <v>42</v>
      </c>
      <c r="AF12" s="32" t="s">
        <v>46</v>
      </c>
      <c r="AG12" s="45" t="s">
        <v>47</v>
      </c>
      <c r="AH12" s="45" t="s">
        <v>48</v>
      </c>
      <c r="AI12" s="64" t="s">
        <v>49</v>
      </c>
      <c r="AJ12" s="50" t="s">
        <v>16</v>
      </c>
      <c r="AK12" s="50" t="s">
        <v>50</v>
      </c>
    </row>
    <row r="13" spans="1:38" ht="13" x14ac:dyDescent="0.3">
      <c r="B13" s="57" t="s">
        <v>51</v>
      </c>
      <c r="C13" s="65">
        <v>0</v>
      </c>
      <c r="E13" s="57" t="s">
        <v>52</v>
      </c>
      <c r="F13" s="39">
        <f>+F10*(O13+T13)</f>
        <v>100000</v>
      </c>
      <c r="H13" s="66">
        <f>+DATE(YEAR(C8),MONTH(C8),1)</f>
        <v>45017</v>
      </c>
      <c r="I13" s="32">
        <v>1</v>
      </c>
      <c r="J13" s="67">
        <f>+IF(I13="","",ROUND((YEAR($H13)-YEAR($C$10)+(MONTH($H13)-MONTH($C$10))/12+(DAY($H13)-DAY($C$10))/365)*365,0)/365)</f>
        <v>44.57260273972603</v>
      </c>
      <c r="K13" s="67">
        <f t="shared" ref="K13:K76" si="0">+IF(J13="","",ROUND((YEAR($H13)-YEAR($C$11)+(MONTH($H13)-MONTH($C$11))/12+(DAY($H13)-DAY($C$11))/365)*365,0)/365)</f>
        <v>30.18904109589041</v>
      </c>
      <c r="L13" s="32">
        <f>+IF(I13="",0,VLOOKUP(J13,TB_GEN,3+$C$12))</f>
        <v>0.99993428124804329</v>
      </c>
      <c r="M13" s="32">
        <f>+IF(I13="",0,VLOOKUP(K13,TB_GEN,7+$F$18))</f>
        <v>0.99999121464053065</v>
      </c>
      <c r="N13" s="68">
        <f>+IF(I13="",0,IF(H13&lt;DATE(YEAR($C$9),MONTH($C$9),1),0,(1+$C$14)^(YEAR(H13)-YEAR($C$9))))</f>
        <v>1</v>
      </c>
      <c r="O13" s="38">
        <f>+(O14*$L13+N13*$L13/(1-$I$8))*$M$9</f>
        <v>107.93557502873931</v>
      </c>
      <c r="P13" s="38">
        <f t="shared" ref="P13:P76" si="1">+IF(O13=0,0,O13/L13*(1+$L$8)*$J$9)</f>
        <v>7.2074151517746085E-3</v>
      </c>
      <c r="Q13" s="69">
        <f t="shared" ref="Q13:Q76" si="2">+N13*$C$13</f>
        <v>0</v>
      </c>
      <c r="R13" s="38">
        <f>+(R14*$M13+Q13*$M13/(1-$I$8))*$M$9</f>
        <v>0</v>
      </c>
      <c r="S13" s="38">
        <f>+(S14*L13*$M13+Q13*L13*$M13/(1-$I$8))*$M$9</f>
        <v>0</v>
      </c>
      <c r="T13" s="38">
        <f>+R13-S13</f>
        <v>0</v>
      </c>
      <c r="U13" s="38">
        <f>+IF(R13=0,0,R13/M13*(1+$L$8)*$J$9)</f>
        <v>0</v>
      </c>
      <c r="V13" s="38">
        <f>+IF(S13=0,0,S13/(L13*M13)*(1+$L$8)*$J$9)</f>
        <v>0</v>
      </c>
      <c r="W13" s="38">
        <f t="shared" ref="W13:W76" si="3">+IF(P13=0,0,N13+P13*(1-$I$8))</f>
        <v>1.0071353410002568</v>
      </c>
      <c r="X13" s="38">
        <f t="shared" ref="X13:X76" si="4">+(W13/(1-$I$8)+X14)*L13*$M$8</f>
        <v>107.93557502873881</v>
      </c>
      <c r="Y13" s="67">
        <f t="shared" ref="Y13:Y76" si="5">+W13*$F$10</f>
        <v>933.08933660852165</v>
      </c>
      <c r="Z13" s="38">
        <f>+Q13+U13*(1-$I$8)</f>
        <v>0</v>
      </c>
      <c r="AA13" s="32">
        <f t="shared" ref="AA13:AA76" si="6">+(AA14+Z13/(1-$I$8))*M13*$M$8</f>
        <v>0</v>
      </c>
      <c r="AB13" s="38">
        <f>+Q13+V13*(1-$I$8)</f>
        <v>0</v>
      </c>
      <c r="AC13" s="32">
        <f t="shared" ref="AC13:AC76" si="7">+(AC14+AB13/(1-$I$8))*L13*M13*$M$8</f>
        <v>0</v>
      </c>
      <c r="AD13" s="38">
        <f>+AA13-AC13</f>
        <v>0</v>
      </c>
      <c r="AE13" s="39">
        <f>+W13*$C$18+(Z13-AB13)*$C$18</f>
        <v>933.08933660852165</v>
      </c>
      <c r="AF13" s="38">
        <f>+$C$18*O13*0.99/L13*(1+$L$8)</f>
        <v>99197.464491493331</v>
      </c>
      <c r="AG13" s="70">
        <f>+$C$18*R13*0.99/M13*(1+$L$8)</f>
        <v>0</v>
      </c>
      <c r="AH13" s="70">
        <f>+$C$18*S13*0.99/(M13*L13)*(1+$L$8)</f>
        <v>0</v>
      </c>
      <c r="AI13" s="71">
        <f>+AF13+AG13-AH13</f>
        <v>99197.464491493331</v>
      </c>
      <c r="AJ13" s="50">
        <f>+AI13*$J$9</f>
        <v>6.6107407111668071</v>
      </c>
      <c r="AK13" s="50">
        <f>+AE13-AJ13</f>
        <v>926.47859589735481</v>
      </c>
      <c r="AL13" s="72"/>
    </row>
    <row r="14" spans="1:38" ht="13" x14ac:dyDescent="0.3">
      <c r="B14" s="73" t="s">
        <v>53</v>
      </c>
      <c r="C14" s="74">
        <v>0</v>
      </c>
      <c r="E14" s="75"/>
      <c r="F14" s="76"/>
      <c r="H14" s="66">
        <f t="shared" ref="H14:H77" si="8">+IF(I14="","",DATE(YEAR(H13),MONTH(H13)+1,1))</f>
        <v>45047</v>
      </c>
      <c r="I14" s="32">
        <f>+IF(OR(I13="",I13=$C$19+$C$15),"",I13+1)</f>
        <v>2</v>
      </c>
      <c r="J14" s="67">
        <f t="shared" ref="J14:J77" si="9">+IF(I14="","",ROUND((YEAR(H14)-YEAR($C$10)+(MONTH(H14)-MONTH($C$10))/12+(DAY(H14)-DAY($C$10))/365)*365,0)/365)</f>
        <v>44.654794520547945</v>
      </c>
      <c r="K14" s="67">
        <f t="shared" si="0"/>
        <v>30.273972602739725</v>
      </c>
      <c r="L14" s="32">
        <f>+IF(I14="",0,VLOOKUP(J14,TB_GEN,3+$C$12))</f>
        <v>0.99993428124804329</v>
      </c>
      <c r="M14" s="32">
        <f>+IF(I14="",0,VLOOKUP(K14,TB_GEN,7+$F$18))</f>
        <v>0.99999121464053065</v>
      </c>
      <c r="N14" s="77">
        <f t="shared" ref="N14:N77" si="10">+IF(I14="",0,IF(H14&lt;DATE(YEAR($C$9),MONTH($C$9),1),0,(1+$C$14)^(YEAR(H14)-YEAR($C$9))))</f>
        <v>1</v>
      </c>
      <c r="O14" s="38">
        <f t="shared" ref="O14:O77" si="11">+(O15*L14+N14*L14/(1-$I$8))*$M$9</f>
        <v>107.13355391093187</v>
      </c>
      <c r="P14" s="38">
        <f t="shared" si="1"/>
        <v>7.1538600643533444E-3</v>
      </c>
      <c r="Q14" s="77">
        <f t="shared" si="2"/>
        <v>0</v>
      </c>
      <c r="R14" s="38">
        <f t="shared" ref="R14:R77" si="12">+(R15*$M14+Q14*$M14/(1-$I$8))*$M$9</f>
        <v>0</v>
      </c>
      <c r="S14" s="38">
        <f t="shared" ref="S14:S77" si="13">+(S15*L14*$M14+Q14*L14*$M14/(1-$I$8))*$M$9</f>
        <v>0</v>
      </c>
      <c r="T14" s="38">
        <f t="shared" ref="T14:T77" si="14">+R14-S14</f>
        <v>0</v>
      </c>
      <c r="U14" s="38">
        <f t="shared" ref="U14:U77" si="15">+IF(R14=0,0,R14/M14*(1+$L$8)*$J$9)</f>
        <v>0</v>
      </c>
      <c r="V14" s="38">
        <f t="shared" ref="V14:V77" si="16">+IF(S14=0,0,S14/(L14*M14)*(1+$L$8)*$J$9)</f>
        <v>0</v>
      </c>
      <c r="W14" s="38">
        <f t="shared" si="3"/>
        <v>1.0070823214637099</v>
      </c>
      <c r="X14" s="38">
        <f t="shared" si="4"/>
        <v>107.13355391093138</v>
      </c>
      <c r="Y14" s="67">
        <f t="shared" si="5"/>
        <v>933.04021514274655</v>
      </c>
      <c r="Z14" s="38">
        <f t="shared" ref="Z14:Z77" si="17">+Q14+U14*(1-$I$8)</f>
        <v>0</v>
      </c>
      <c r="AA14" s="32">
        <f t="shared" si="6"/>
        <v>0</v>
      </c>
      <c r="AB14" s="38">
        <f t="shared" ref="AB14:AB77" si="18">+Q14+V14*(1-$I$8)</f>
        <v>0</v>
      </c>
      <c r="AC14" s="32">
        <f t="shared" si="7"/>
        <v>0</v>
      </c>
      <c r="AD14" s="38">
        <f>+AA14-AC14</f>
        <v>0</v>
      </c>
      <c r="AE14" s="39">
        <f>+W14*$C$18+(Z14-AB14)*$C$18</f>
        <v>933.04021514274655</v>
      </c>
      <c r="AF14" s="32">
        <f t="shared" ref="AF14:AF77" si="19">+$C$18*O14*0.99/L14*(1+$L$8)</f>
        <v>98460.37237581276</v>
      </c>
      <c r="AG14" s="34">
        <f t="shared" ref="AG14:AG77" si="20">+$C$18*R14*0.99/M14*(1+$L$8)</f>
        <v>0</v>
      </c>
      <c r="AH14" s="34">
        <f t="shared" ref="AH14:AH77" si="21">+$C$18*S14*0.99/(M14*L14)*(1+$L$8)</f>
        <v>0</v>
      </c>
      <c r="AI14" s="78">
        <f t="shared" ref="AI14:AI77" si="22">+AF14+AG14-AH14</f>
        <v>98460.37237581276</v>
      </c>
      <c r="AJ14" s="50">
        <f t="shared" ref="AJ14:AJ77" si="23">+AI14*$J$9</f>
        <v>6.5616192453915652</v>
      </c>
      <c r="AK14" s="50">
        <f t="shared" ref="AK14:AK77" si="24">+AE14-AJ14</f>
        <v>926.47859589735504</v>
      </c>
    </row>
    <row r="15" spans="1:38" ht="34.5" x14ac:dyDescent="0.25">
      <c r="B15" s="73" t="s">
        <v>54</v>
      </c>
      <c r="C15" s="79">
        <f>+DAYS360(DATE(YEAR(C8),MONTH(C8),1),DATE(YEAR(C9),MONTH(C9),1))/30</f>
        <v>0</v>
      </c>
      <c r="E15" s="54"/>
      <c r="F15" s="47"/>
      <c r="H15" s="66">
        <f t="shared" si="8"/>
        <v>45078</v>
      </c>
      <c r="I15" s="32">
        <f t="shared" ref="I15:I78" si="25">+IF(OR(I14="",I14=$C$19+$C$15),"",I14+1)</f>
        <v>3</v>
      </c>
      <c r="J15" s="67">
        <f t="shared" si="9"/>
        <v>44.739726027397261</v>
      </c>
      <c r="K15" s="67">
        <f t="shared" si="0"/>
        <v>30.356164383561644</v>
      </c>
      <c r="L15" s="32">
        <f t="shared" ref="L15:L78" si="26">+IF(I15="",0,VLOOKUP(J15,TB_GEN,3+$C$12))</f>
        <v>0.99993428124804329</v>
      </c>
      <c r="M15" s="32">
        <f>+IF(I15="",0,VLOOKUP(K15,TB_GEN,7+$F$18))</f>
        <v>0.99999121464053065</v>
      </c>
      <c r="N15" s="77">
        <f t="shared" si="10"/>
        <v>1</v>
      </c>
      <c r="O15" s="38">
        <f t="shared" si="11"/>
        <v>106.32998664425028</v>
      </c>
      <c r="P15" s="38">
        <f t="shared" si="1"/>
        <v>7.1002017325956382E-3</v>
      </c>
      <c r="Q15" s="77">
        <f t="shared" si="2"/>
        <v>0</v>
      </c>
      <c r="R15" s="38">
        <f t="shared" si="12"/>
        <v>0</v>
      </c>
      <c r="S15" s="38">
        <f t="shared" si="13"/>
        <v>0</v>
      </c>
      <c r="T15" s="38">
        <f t="shared" si="14"/>
        <v>0</v>
      </c>
      <c r="U15" s="38">
        <f t="shared" si="15"/>
        <v>0</v>
      </c>
      <c r="V15" s="38">
        <f t="shared" si="16"/>
        <v>0</v>
      </c>
      <c r="W15" s="38">
        <f t="shared" si="3"/>
        <v>1.0070291997152696</v>
      </c>
      <c r="X15" s="38">
        <f t="shared" si="4"/>
        <v>106.3299866442498</v>
      </c>
      <c r="Y15" s="67">
        <f t="shared" si="5"/>
        <v>932.99099897984001</v>
      </c>
      <c r="Z15" s="38">
        <f t="shared" si="17"/>
        <v>0</v>
      </c>
      <c r="AA15" s="32">
        <f t="shared" si="6"/>
        <v>0</v>
      </c>
      <c r="AB15" s="38">
        <f t="shared" si="18"/>
        <v>0</v>
      </c>
      <c r="AC15" s="32">
        <f t="shared" si="7"/>
        <v>0</v>
      </c>
      <c r="AD15" s="38">
        <f>+AA15-AC15</f>
        <v>0</v>
      </c>
      <c r="AE15" s="39">
        <f t="shared" ref="AE15:AE78" si="27">+W15*$C$18+(Z15-AB15)*$C$18</f>
        <v>932.99099897984001</v>
      </c>
      <c r="AF15" s="32">
        <f t="shared" si="19"/>
        <v>97721.859282405436</v>
      </c>
      <c r="AG15" s="32">
        <f t="shared" si="20"/>
        <v>0</v>
      </c>
      <c r="AH15" s="32">
        <f t="shared" si="21"/>
        <v>0</v>
      </c>
      <c r="AI15" s="49">
        <f t="shared" si="22"/>
        <v>97721.859282405436</v>
      </c>
      <c r="AJ15" s="50">
        <f t="shared" si="23"/>
        <v>6.5124030824851413</v>
      </c>
      <c r="AK15" s="50">
        <f t="shared" si="24"/>
        <v>926.47859589735492</v>
      </c>
    </row>
    <row r="16" spans="1:38" x14ac:dyDescent="0.25">
      <c r="B16" s="57" t="s">
        <v>55</v>
      </c>
      <c r="C16" s="32"/>
      <c r="E16" s="32" t="s">
        <v>56</v>
      </c>
      <c r="F16" s="51"/>
      <c r="H16" s="66">
        <f t="shared" si="8"/>
        <v>45108</v>
      </c>
      <c r="I16" s="32">
        <f t="shared" si="25"/>
        <v>4</v>
      </c>
      <c r="J16" s="67">
        <f t="shared" si="9"/>
        <v>44.821917808219176</v>
      </c>
      <c r="K16" s="67">
        <f t="shared" si="0"/>
        <v>30.44109589041096</v>
      </c>
      <c r="L16" s="32">
        <f t="shared" si="26"/>
        <v>0.99993428124804329</v>
      </c>
      <c r="M16" s="32">
        <f t="shared" ref="M16:M79" si="28">+IF(I16="",0,VLOOKUP(K16,TB_GEN,7+$F$18))</f>
        <v>0.99999121464053065</v>
      </c>
      <c r="N16" s="77">
        <f t="shared" si="10"/>
        <v>1</v>
      </c>
      <c r="O16" s="38">
        <f t="shared" si="11"/>
        <v>105.52487024800453</v>
      </c>
      <c r="P16" s="38">
        <f t="shared" si="1"/>
        <v>7.0464399574654392E-3</v>
      </c>
      <c r="Q16" s="77">
        <f t="shared" si="2"/>
        <v>0</v>
      </c>
      <c r="R16" s="38">
        <f t="shared" si="12"/>
        <v>0</v>
      </c>
      <c r="S16" s="38">
        <f t="shared" si="13"/>
        <v>0</v>
      </c>
      <c r="T16" s="38">
        <f t="shared" si="14"/>
        <v>0</v>
      </c>
      <c r="U16" s="38">
        <f t="shared" si="15"/>
        <v>0</v>
      </c>
      <c r="V16" s="38">
        <f t="shared" si="16"/>
        <v>0</v>
      </c>
      <c r="W16" s="38">
        <f t="shared" si="3"/>
        <v>1.0069759755578909</v>
      </c>
      <c r="X16" s="38">
        <f t="shared" si="4"/>
        <v>105.52487024800406</v>
      </c>
      <c r="Y16" s="67">
        <f t="shared" si="5"/>
        <v>932.94168793724396</v>
      </c>
      <c r="Z16" s="38">
        <f t="shared" si="17"/>
        <v>0</v>
      </c>
      <c r="AA16" s="32">
        <f t="shared" si="6"/>
        <v>0</v>
      </c>
      <c r="AB16" s="38">
        <f t="shared" si="18"/>
        <v>0</v>
      </c>
      <c r="AC16" s="32">
        <f t="shared" si="7"/>
        <v>0</v>
      </c>
      <c r="AD16" s="38">
        <f t="shared" ref="AD16:AD79" si="29">+AA16-AC16</f>
        <v>0</v>
      </c>
      <c r="AE16" s="39">
        <f t="shared" si="27"/>
        <v>932.94168793724396</v>
      </c>
      <c r="AF16" s="32">
        <f t="shared" si="19"/>
        <v>96981.922471888218</v>
      </c>
      <c r="AG16" s="32">
        <f t="shared" si="20"/>
        <v>0</v>
      </c>
      <c r="AH16" s="32">
        <f t="shared" si="21"/>
        <v>0</v>
      </c>
      <c r="AI16" s="49">
        <f t="shared" si="22"/>
        <v>96981.922471888218</v>
      </c>
      <c r="AJ16" s="50">
        <f t="shared" si="23"/>
        <v>6.4630920398889211</v>
      </c>
      <c r="AK16" s="50">
        <f t="shared" si="24"/>
        <v>926.47859589735504</v>
      </c>
    </row>
    <row r="17" spans="2:37" x14ac:dyDescent="0.25">
      <c r="B17" s="57" t="s">
        <v>57</v>
      </c>
      <c r="C17" s="80">
        <v>100000</v>
      </c>
      <c r="E17" s="81" t="s">
        <v>58</v>
      </c>
      <c r="F17" s="63"/>
      <c r="H17" s="66">
        <f t="shared" si="8"/>
        <v>45139</v>
      </c>
      <c r="I17" s="32">
        <f t="shared" si="25"/>
        <v>5</v>
      </c>
      <c r="J17" s="67">
        <f t="shared" si="9"/>
        <v>44.906849315068492</v>
      </c>
      <c r="K17" s="67">
        <f t="shared" si="0"/>
        <v>30.523287671232875</v>
      </c>
      <c r="L17" s="32">
        <f t="shared" si="26"/>
        <v>0.99993428124804329</v>
      </c>
      <c r="M17" s="32">
        <f t="shared" si="28"/>
        <v>0.99999121464053065</v>
      </c>
      <c r="N17" s="77">
        <f t="shared" si="10"/>
        <v>1</v>
      </c>
      <c r="O17" s="38">
        <f t="shared" si="11"/>
        <v>104.71820173575838</v>
      </c>
      <c r="P17" s="38">
        <f t="shared" si="1"/>
        <v>6.992574539542995E-3</v>
      </c>
      <c r="Q17" s="77">
        <f t="shared" si="2"/>
        <v>0</v>
      </c>
      <c r="R17" s="38">
        <f t="shared" si="12"/>
        <v>0</v>
      </c>
      <c r="S17" s="38">
        <f t="shared" si="13"/>
        <v>0</v>
      </c>
      <c r="T17" s="38">
        <f t="shared" si="14"/>
        <v>0</v>
      </c>
      <c r="U17" s="38">
        <f t="shared" si="15"/>
        <v>0</v>
      </c>
      <c r="V17" s="38">
        <f t="shared" si="16"/>
        <v>0</v>
      </c>
      <c r="W17" s="38">
        <f t="shared" si="3"/>
        <v>1.0069226487941476</v>
      </c>
      <c r="X17" s="38">
        <f t="shared" si="4"/>
        <v>104.71820173575793</v>
      </c>
      <c r="Y17" s="67">
        <f t="shared" si="5"/>
        <v>932.89228183204727</v>
      </c>
      <c r="Z17" s="38">
        <f t="shared" si="17"/>
        <v>0</v>
      </c>
      <c r="AA17" s="32">
        <f t="shared" si="6"/>
        <v>0</v>
      </c>
      <c r="AB17" s="38">
        <f t="shared" si="18"/>
        <v>0</v>
      </c>
      <c r="AC17" s="32">
        <f t="shared" si="7"/>
        <v>0</v>
      </c>
      <c r="AD17" s="38">
        <f t="shared" si="29"/>
        <v>0</v>
      </c>
      <c r="AE17" s="39">
        <f t="shared" si="27"/>
        <v>932.89228183204727</v>
      </c>
      <c r="AF17" s="32">
        <f t="shared" si="19"/>
        <v>96240.559199596973</v>
      </c>
      <c r="AG17" s="32">
        <f t="shared" si="20"/>
        <v>0</v>
      </c>
      <c r="AH17" s="32">
        <f t="shared" si="21"/>
        <v>0</v>
      </c>
      <c r="AI17" s="49">
        <f t="shared" si="22"/>
        <v>96240.559199596973</v>
      </c>
      <c r="AJ17" s="50">
        <f t="shared" si="23"/>
        <v>6.4136859346923529</v>
      </c>
      <c r="AK17" s="50">
        <f t="shared" si="24"/>
        <v>926.47859589735492</v>
      </c>
    </row>
    <row r="18" spans="2:37" x14ac:dyDescent="0.25">
      <c r="B18" s="57" t="s">
        <v>59</v>
      </c>
      <c r="C18" s="39">
        <f>+F10</f>
        <v>926.47859589735492</v>
      </c>
      <c r="E18" s="82" t="s">
        <v>60</v>
      </c>
      <c r="F18" s="83">
        <v>2</v>
      </c>
      <c r="H18" s="66">
        <f t="shared" si="8"/>
        <v>45170</v>
      </c>
      <c r="I18" s="32">
        <f t="shared" si="25"/>
        <v>6</v>
      </c>
      <c r="J18" s="67">
        <f t="shared" si="9"/>
        <v>44.989041095890414</v>
      </c>
      <c r="K18" s="67">
        <f t="shared" si="0"/>
        <v>30.605479452054794</v>
      </c>
      <c r="L18" s="32">
        <f t="shared" si="26"/>
        <v>0.99993428124804329</v>
      </c>
      <c r="M18" s="32">
        <f t="shared" si="28"/>
        <v>0.99999121464053065</v>
      </c>
      <c r="N18" s="77">
        <f t="shared" si="10"/>
        <v>1</v>
      </c>
      <c r="O18" s="38">
        <f t="shared" si="11"/>
        <v>103.90997811531828</v>
      </c>
      <c r="P18" s="38">
        <f t="shared" si="1"/>
        <v>6.9386052790241055E-3</v>
      </c>
      <c r="Q18" s="77">
        <f t="shared" si="2"/>
        <v>0</v>
      </c>
      <c r="R18" s="38">
        <f t="shared" si="12"/>
        <v>0</v>
      </c>
      <c r="S18" s="38">
        <f t="shared" si="13"/>
        <v>0</v>
      </c>
      <c r="T18" s="38">
        <f t="shared" si="14"/>
        <v>0</v>
      </c>
      <c r="U18" s="38">
        <f t="shared" si="15"/>
        <v>0</v>
      </c>
      <c r="V18" s="38">
        <f t="shared" si="16"/>
        <v>0</v>
      </c>
      <c r="W18" s="38">
        <f t="shared" si="3"/>
        <v>1.0068692192262338</v>
      </c>
      <c r="X18" s="38">
        <f t="shared" si="4"/>
        <v>103.90997811531786</v>
      </c>
      <c r="Y18" s="67">
        <f t="shared" si="5"/>
        <v>932.84278048098713</v>
      </c>
      <c r="Z18" s="38">
        <f t="shared" si="17"/>
        <v>0</v>
      </c>
      <c r="AA18" s="32">
        <f t="shared" si="6"/>
        <v>0</v>
      </c>
      <c r="AB18" s="38">
        <f t="shared" si="18"/>
        <v>0</v>
      </c>
      <c r="AC18" s="32">
        <f t="shared" si="7"/>
        <v>0</v>
      </c>
      <c r="AD18" s="38">
        <f t="shared" si="29"/>
        <v>0</v>
      </c>
      <c r="AE18" s="39">
        <f t="shared" si="27"/>
        <v>932.84278048098713</v>
      </c>
      <c r="AF18" s="32">
        <f t="shared" si="19"/>
        <v>95497.766715576348</v>
      </c>
      <c r="AG18" s="32">
        <f t="shared" si="20"/>
        <v>0</v>
      </c>
      <c r="AH18" s="32">
        <f t="shared" si="21"/>
        <v>0</v>
      </c>
      <c r="AI18" s="49">
        <f t="shared" si="22"/>
        <v>95497.766715576348</v>
      </c>
      <c r="AJ18" s="50">
        <f t="shared" si="23"/>
        <v>6.3641845836322659</v>
      </c>
      <c r="AK18" s="50">
        <f t="shared" si="24"/>
        <v>926.47859589735481</v>
      </c>
    </row>
    <row r="19" spans="2:37" ht="23" x14ac:dyDescent="0.25">
      <c r="B19" s="73" t="s">
        <v>61</v>
      </c>
      <c r="C19" s="51">
        <v>120</v>
      </c>
      <c r="E19" s="32" t="s">
        <v>62</v>
      </c>
      <c r="F19" s="66">
        <f>+EOMONTH(C9,C19-1)</f>
        <v>48669</v>
      </c>
      <c r="H19" s="66">
        <f t="shared" si="8"/>
        <v>45200</v>
      </c>
      <c r="I19" s="32">
        <f t="shared" si="25"/>
        <v>7</v>
      </c>
      <c r="J19" s="67">
        <f t="shared" si="9"/>
        <v>45.07123287671233</v>
      </c>
      <c r="K19" s="67">
        <f t="shared" si="0"/>
        <v>30.69041095890411</v>
      </c>
      <c r="L19" s="32">
        <f t="shared" si="26"/>
        <v>0.9999272577141034</v>
      </c>
      <c r="M19" s="32">
        <f t="shared" si="28"/>
        <v>0.99999121464053065</v>
      </c>
      <c r="N19" s="77">
        <f t="shared" si="10"/>
        <v>1</v>
      </c>
      <c r="O19" s="38">
        <f t="shared" si="11"/>
        <v>103.10019638872231</v>
      </c>
      <c r="P19" s="38">
        <f t="shared" si="1"/>
        <v>6.8845803329809982E-3</v>
      </c>
      <c r="Q19" s="77">
        <f t="shared" si="2"/>
        <v>0</v>
      </c>
      <c r="R19" s="38">
        <f t="shared" si="12"/>
        <v>0</v>
      </c>
      <c r="S19" s="38">
        <f t="shared" si="13"/>
        <v>0</v>
      </c>
      <c r="T19" s="38">
        <f t="shared" si="14"/>
        <v>0</v>
      </c>
      <c r="U19" s="38">
        <f t="shared" si="15"/>
        <v>0</v>
      </c>
      <c r="V19" s="38">
        <f t="shared" si="16"/>
        <v>0</v>
      </c>
      <c r="W19" s="38">
        <f t="shared" si="3"/>
        <v>1.0068157345296511</v>
      </c>
      <c r="X19" s="38">
        <f t="shared" si="4"/>
        <v>103.10019638872191</v>
      </c>
      <c r="Y19" s="67">
        <f t="shared" si="5"/>
        <v>932.79322805439517</v>
      </c>
      <c r="Z19" s="38">
        <f t="shared" si="17"/>
        <v>0</v>
      </c>
      <c r="AA19" s="32">
        <f t="shared" si="6"/>
        <v>0</v>
      </c>
      <c r="AB19" s="38">
        <f t="shared" si="18"/>
        <v>0</v>
      </c>
      <c r="AC19" s="32">
        <f t="shared" si="7"/>
        <v>0</v>
      </c>
      <c r="AD19" s="38">
        <f t="shared" si="29"/>
        <v>0</v>
      </c>
      <c r="AE19" s="39">
        <f t="shared" si="27"/>
        <v>932.79322805439517</v>
      </c>
      <c r="AF19" s="32">
        <f t="shared" si="19"/>
        <v>94754.207817703427</v>
      </c>
      <c r="AG19" s="32">
        <f t="shared" si="20"/>
        <v>0</v>
      </c>
      <c r="AH19" s="32">
        <f t="shared" si="21"/>
        <v>0</v>
      </c>
      <c r="AI19" s="49">
        <f t="shared" si="22"/>
        <v>94754.207817703427</v>
      </c>
      <c r="AJ19" s="50">
        <f t="shared" si="23"/>
        <v>6.314632157040351</v>
      </c>
      <c r="AK19" s="50">
        <f t="shared" si="24"/>
        <v>926.47859589735481</v>
      </c>
    </row>
    <row r="20" spans="2:37" x14ac:dyDescent="0.25">
      <c r="B20" s="57"/>
      <c r="C20" s="79"/>
      <c r="H20" s="66">
        <f t="shared" si="8"/>
        <v>45231</v>
      </c>
      <c r="I20" s="32">
        <f t="shared" si="25"/>
        <v>8</v>
      </c>
      <c r="J20" s="67">
        <f t="shared" si="9"/>
        <v>45.156164383561645</v>
      </c>
      <c r="K20" s="67">
        <f t="shared" si="0"/>
        <v>30.772602739726029</v>
      </c>
      <c r="L20" s="32">
        <f t="shared" si="26"/>
        <v>0.9999272577141034</v>
      </c>
      <c r="M20" s="32">
        <f t="shared" si="28"/>
        <v>0.99999121464053065</v>
      </c>
      <c r="N20" s="77">
        <f t="shared" si="10"/>
        <v>1</v>
      </c>
      <c r="O20" s="38">
        <f t="shared" si="11"/>
        <v>102.28957912872244</v>
      </c>
      <c r="P20" s="38">
        <f t="shared" si="1"/>
        <v>6.830450856595437E-3</v>
      </c>
      <c r="Q20" s="77">
        <f t="shared" si="2"/>
        <v>0</v>
      </c>
      <c r="R20" s="38">
        <f t="shared" si="12"/>
        <v>0</v>
      </c>
      <c r="S20" s="38">
        <f t="shared" si="13"/>
        <v>0</v>
      </c>
      <c r="T20" s="38">
        <f t="shared" si="14"/>
        <v>0</v>
      </c>
      <c r="U20" s="38">
        <f t="shared" si="15"/>
        <v>0</v>
      </c>
      <c r="V20" s="38">
        <f t="shared" si="16"/>
        <v>0</v>
      </c>
      <c r="W20" s="38">
        <f t="shared" si="3"/>
        <v>1.0067621463480294</v>
      </c>
      <c r="X20" s="38">
        <f t="shared" si="4"/>
        <v>102.28957912872204</v>
      </c>
      <c r="Y20" s="67">
        <f t="shared" si="5"/>
        <v>932.74357975112969</v>
      </c>
      <c r="Z20" s="38">
        <f t="shared" si="17"/>
        <v>0</v>
      </c>
      <c r="AA20" s="32">
        <f t="shared" si="6"/>
        <v>0</v>
      </c>
      <c r="AB20" s="38">
        <f t="shared" si="18"/>
        <v>0</v>
      </c>
      <c r="AC20" s="32">
        <f t="shared" si="7"/>
        <v>0</v>
      </c>
      <c r="AD20" s="38">
        <f t="shared" si="29"/>
        <v>0</v>
      </c>
      <c r="AE20" s="39">
        <f t="shared" si="27"/>
        <v>932.74357975112969</v>
      </c>
      <c r="AF20" s="32">
        <f t="shared" si="19"/>
        <v>94009.210242480127</v>
      </c>
      <c r="AG20" s="32">
        <f t="shared" si="20"/>
        <v>0</v>
      </c>
      <c r="AH20" s="32">
        <f t="shared" si="21"/>
        <v>0</v>
      </c>
      <c r="AI20" s="49">
        <f t="shared" si="22"/>
        <v>94009.210242480127</v>
      </c>
      <c r="AJ20" s="50">
        <f t="shared" si="23"/>
        <v>6.2649838537747815</v>
      </c>
      <c r="AK20" s="50">
        <f t="shared" si="24"/>
        <v>926.47859589735492</v>
      </c>
    </row>
    <row r="21" spans="2:37" ht="13" x14ac:dyDescent="0.3">
      <c r="B21" s="91" t="s">
        <v>63</v>
      </c>
      <c r="C21" s="91"/>
      <c r="H21" s="66">
        <f t="shared" si="8"/>
        <v>45261</v>
      </c>
      <c r="I21" s="32">
        <f t="shared" si="25"/>
        <v>9</v>
      </c>
      <c r="J21" s="67">
        <f t="shared" si="9"/>
        <v>45.238356164383561</v>
      </c>
      <c r="K21" s="67">
        <f t="shared" si="0"/>
        <v>30.857534246575341</v>
      </c>
      <c r="L21" s="32">
        <f t="shared" si="26"/>
        <v>0.9999272577141034</v>
      </c>
      <c r="M21" s="32">
        <f t="shared" si="28"/>
        <v>0.99999121464053065</v>
      </c>
      <c r="N21" s="77">
        <f t="shared" si="10"/>
        <v>1</v>
      </c>
      <c r="O21" s="38">
        <f t="shared" si="11"/>
        <v>101.47739344328221</v>
      </c>
      <c r="P21" s="38">
        <f t="shared" si="1"/>
        <v>6.7762166476165479E-3</v>
      </c>
      <c r="Q21" s="77">
        <f t="shared" si="2"/>
        <v>0</v>
      </c>
      <c r="R21" s="38">
        <f t="shared" si="12"/>
        <v>0</v>
      </c>
      <c r="S21" s="38">
        <f t="shared" si="13"/>
        <v>0</v>
      </c>
      <c r="T21" s="38">
        <f t="shared" si="14"/>
        <v>0</v>
      </c>
      <c r="U21" s="38">
        <f t="shared" si="15"/>
        <v>0</v>
      </c>
      <c r="V21" s="38">
        <f t="shared" si="16"/>
        <v>0</v>
      </c>
      <c r="W21" s="38">
        <f t="shared" si="3"/>
        <v>1.0067084544811404</v>
      </c>
      <c r="X21" s="38">
        <f t="shared" si="4"/>
        <v>101.47739344328181</v>
      </c>
      <c r="Y21" s="67">
        <f t="shared" si="5"/>
        <v>932.6938353856832</v>
      </c>
      <c r="Z21" s="38">
        <f t="shared" si="17"/>
        <v>0</v>
      </c>
      <c r="AA21" s="32">
        <f t="shared" si="6"/>
        <v>0</v>
      </c>
      <c r="AB21" s="38">
        <f t="shared" si="18"/>
        <v>0</v>
      </c>
      <c r="AC21" s="32">
        <f t="shared" si="7"/>
        <v>0</v>
      </c>
      <c r="AD21" s="38">
        <f t="shared" si="29"/>
        <v>0</v>
      </c>
      <c r="AE21" s="39">
        <f t="shared" si="27"/>
        <v>932.6938353856832</v>
      </c>
      <c r="AF21" s="32">
        <f t="shared" si="19"/>
        <v>93262.771206276855</v>
      </c>
      <c r="AG21" s="32">
        <f t="shared" si="20"/>
        <v>0</v>
      </c>
      <c r="AH21" s="32">
        <f t="shared" si="21"/>
        <v>0</v>
      </c>
      <c r="AI21" s="49">
        <f t="shared" si="22"/>
        <v>93262.771206276855</v>
      </c>
      <c r="AJ21" s="50">
        <f t="shared" si="23"/>
        <v>6.2152394883282609</v>
      </c>
      <c r="AK21" s="50">
        <f t="shared" si="24"/>
        <v>926.47859589735492</v>
      </c>
    </row>
    <row r="22" spans="2:37" x14ac:dyDescent="0.25">
      <c r="B22" s="84" t="s">
        <v>64</v>
      </c>
      <c r="C22" s="85" t="s">
        <v>65</v>
      </c>
      <c r="H22" s="66">
        <f t="shared" si="8"/>
        <v>45292</v>
      </c>
      <c r="I22" s="32">
        <f t="shared" si="25"/>
        <v>10</v>
      </c>
      <c r="J22" s="67">
        <f t="shared" si="9"/>
        <v>45.323287671232876</v>
      </c>
      <c r="K22" s="67">
        <f t="shared" si="0"/>
        <v>30.93972602739726</v>
      </c>
      <c r="L22" s="32">
        <f t="shared" si="26"/>
        <v>0.9999272577141034</v>
      </c>
      <c r="M22" s="32">
        <f t="shared" si="28"/>
        <v>0.99999121464053065</v>
      </c>
      <c r="N22" s="77">
        <f t="shared" si="10"/>
        <v>1</v>
      </c>
      <c r="O22" s="38">
        <f t="shared" si="11"/>
        <v>100.66363629772856</v>
      </c>
      <c r="P22" s="38">
        <f t="shared" si="1"/>
        <v>6.721877503402131E-3</v>
      </c>
      <c r="Q22" s="77">
        <f t="shared" si="2"/>
        <v>0</v>
      </c>
      <c r="R22" s="38">
        <f t="shared" si="12"/>
        <v>0</v>
      </c>
      <c r="S22" s="38">
        <f t="shared" si="13"/>
        <v>0</v>
      </c>
      <c r="T22" s="38">
        <f t="shared" si="14"/>
        <v>0</v>
      </c>
      <c r="U22" s="38">
        <f t="shared" si="15"/>
        <v>0</v>
      </c>
      <c r="V22" s="38">
        <f t="shared" si="16"/>
        <v>0</v>
      </c>
      <c r="W22" s="38">
        <f t="shared" si="3"/>
        <v>1.006654658728368</v>
      </c>
      <c r="X22" s="38">
        <f t="shared" si="4"/>
        <v>100.66363629772817</v>
      </c>
      <c r="Y22" s="67">
        <f t="shared" si="5"/>
        <v>932.64399477218944</v>
      </c>
      <c r="Z22" s="38">
        <f t="shared" si="17"/>
        <v>0</v>
      </c>
      <c r="AA22" s="32">
        <f t="shared" si="6"/>
        <v>0</v>
      </c>
      <c r="AB22" s="38">
        <f t="shared" si="18"/>
        <v>0</v>
      </c>
      <c r="AC22" s="32">
        <f t="shared" si="7"/>
        <v>0</v>
      </c>
      <c r="AD22" s="38">
        <f t="shared" si="29"/>
        <v>0</v>
      </c>
      <c r="AE22" s="39">
        <f t="shared" si="27"/>
        <v>932.64399477218944</v>
      </c>
      <c r="AF22" s="32">
        <f t="shared" si="19"/>
        <v>92514.887920078108</v>
      </c>
      <c r="AG22" s="32">
        <f t="shared" si="20"/>
        <v>0</v>
      </c>
      <c r="AH22" s="32">
        <f t="shared" si="21"/>
        <v>0</v>
      </c>
      <c r="AI22" s="49">
        <f t="shared" si="22"/>
        <v>92514.887920078108</v>
      </c>
      <c r="AJ22" s="50">
        <f t="shared" si="23"/>
        <v>6.1653988748345636</v>
      </c>
      <c r="AK22" s="50">
        <f t="shared" si="24"/>
        <v>926.47859589735492</v>
      </c>
    </row>
    <row r="23" spans="2:37" x14ac:dyDescent="0.25">
      <c r="B23" s="54">
        <v>0</v>
      </c>
      <c r="C23" s="86">
        <v>2.1856E-2</v>
      </c>
      <c r="D23" s="87"/>
      <c r="E23" s="87"/>
      <c r="H23" s="66">
        <f t="shared" si="8"/>
        <v>45323</v>
      </c>
      <c r="I23" s="32">
        <f t="shared" si="25"/>
        <v>11</v>
      </c>
      <c r="J23" s="67">
        <f t="shared" si="9"/>
        <v>45.405479452054792</v>
      </c>
      <c r="K23" s="67">
        <f t="shared" si="0"/>
        <v>31.021917808219179</v>
      </c>
      <c r="L23" s="32">
        <f t="shared" si="26"/>
        <v>0.9999272577141034</v>
      </c>
      <c r="M23" s="32">
        <f t="shared" si="28"/>
        <v>0.99999087854715063</v>
      </c>
      <c r="N23" s="77">
        <f t="shared" si="10"/>
        <v>1</v>
      </c>
      <c r="O23" s="38">
        <f t="shared" si="11"/>
        <v>99.848304651516798</v>
      </c>
      <c r="P23" s="38">
        <f t="shared" si="1"/>
        <v>6.6674332209179085E-3</v>
      </c>
      <c r="Q23" s="77">
        <f t="shared" si="2"/>
        <v>0</v>
      </c>
      <c r="R23" s="38">
        <f t="shared" si="12"/>
        <v>0</v>
      </c>
      <c r="S23" s="38">
        <f t="shared" si="13"/>
        <v>0</v>
      </c>
      <c r="T23" s="38">
        <f t="shared" si="14"/>
        <v>0</v>
      </c>
      <c r="U23" s="38">
        <f t="shared" si="15"/>
        <v>0</v>
      </c>
      <c r="V23" s="38">
        <f t="shared" si="16"/>
        <v>0</v>
      </c>
      <c r="W23" s="38">
        <f t="shared" si="3"/>
        <v>1.0066007588887087</v>
      </c>
      <c r="X23" s="38">
        <f t="shared" si="4"/>
        <v>99.848304651516415</v>
      </c>
      <c r="Y23" s="67">
        <f t="shared" si="5"/>
        <v>932.59405772442278</v>
      </c>
      <c r="Z23" s="38">
        <f t="shared" si="17"/>
        <v>0</v>
      </c>
      <c r="AA23" s="32">
        <f t="shared" si="6"/>
        <v>0</v>
      </c>
      <c r="AB23" s="38">
        <f t="shared" si="18"/>
        <v>0</v>
      </c>
      <c r="AC23" s="32">
        <f t="shared" si="7"/>
        <v>0</v>
      </c>
      <c r="AD23" s="38">
        <f t="shared" si="29"/>
        <v>0</v>
      </c>
      <c r="AE23" s="39">
        <f t="shared" si="27"/>
        <v>932.59405772442278</v>
      </c>
      <c r="AF23" s="32">
        <f t="shared" si="19"/>
        <v>91765.55758947217</v>
      </c>
      <c r="AG23" s="32">
        <f t="shared" si="20"/>
        <v>0</v>
      </c>
      <c r="AH23" s="32">
        <f t="shared" si="21"/>
        <v>0</v>
      </c>
      <c r="AI23" s="49">
        <f t="shared" si="22"/>
        <v>91765.55758947217</v>
      </c>
      <c r="AJ23" s="50">
        <f t="shared" si="23"/>
        <v>6.1154618270678478</v>
      </c>
      <c r="AK23" s="50">
        <f t="shared" si="24"/>
        <v>926.47859589735492</v>
      </c>
    </row>
    <row r="24" spans="2:37" x14ac:dyDescent="0.25">
      <c r="B24" s="54">
        <v>13</v>
      </c>
      <c r="C24" s="88">
        <v>2.1976000000000002E-2</v>
      </c>
      <c r="D24" s="87"/>
      <c r="E24" s="87"/>
      <c r="H24" s="66">
        <f t="shared" si="8"/>
        <v>45352</v>
      </c>
      <c r="I24" s="32">
        <f t="shared" si="25"/>
        <v>12</v>
      </c>
      <c r="J24" s="67">
        <f t="shared" si="9"/>
        <v>45.490410958904107</v>
      </c>
      <c r="K24" s="67">
        <f t="shared" si="0"/>
        <v>31.106849315068494</v>
      </c>
      <c r="L24" s="32">
        <f t="shared" si="26"/>
        <v>0.9999272577141034</v>
      </c>
      <c r="M24" s="32">
        <f t="shared" si="28"/>
        <v>0.99999087854715063</v>
      </c>
      <c r="N24" s="77">
        <f t="shared" si="10"/>
        <v>1</v>
      </c>
      <c r="O24" s="38">
        <f t="shared" si="11"/>
        <v>99.031395458219194</v>
      </c>
      <c r="P24" s="38">
        <f t="shared" si="1"/>
        <v>6.6128835967367528E-3</v>
      </c>
      <c r="Q24" s="77">
        <f t="shared" si="2"/>
        <v>0</v>
      </c>
      <c r="R24" s="38">
        <f t="shared" si="12"/>
        <v>0</v>
      </c>
      <c r="S24" s="38">
        <f t="shared" si="13"/>
        <v>0</v>
      </c>
      <c r="T24" s="38">
        <f t="shared" si="14"/>
        <v>0</v>
      </c>
      <c r="U24" s="38">
        <f t="shared" si="15"/>
        <v>0</v>
      </c>
      <c r="V24" s="38">
        <f t="shared" si="16"/>
        <v>0</v>
      </c>
      <c r="W24" s="38">
        <f t="shared" si="3"/>
        <v>1.0065467547607694</v>
      </c>
      <c r="X24" s="38">
        <f t="shared" si="4"/>
        <v>99.031395458218825</v>
      </c>
      <c r="Y24" s="67">
        <f t="shared" si="5"/>
        <v>932.54402405579685</v>
      </c>
      <c r="Z24" s="38">
        <f t="shared" si="17"/>
        <v>0</v>
      </c>
      <c r="AA24" s="32">
        <f t="shared" si="6"/>
        <v>0</v>
      </c>
      <c r="AB24" s="38">
        <f t="shared" si="18"/>
        <v>0</v>
      </c>
      <c r="AC24" s="32">
        <f t="shared" si="7"/>
        <v>0</v>
      </c>
      <c r="AD24" s="38">
        <f t="shared" si="29"/>
        <v>0</v>
      </c>
      <c r="AE24" s="39">
        <f t="shared" si="27"/>
        <v>932.54402405579685</v>
      </c>
      <c r="AF24" s="32">
        <f t="shared" si="19"/>
        <v>91014.777414640412</v>
      </c>
      <c r="AG24" s="32">
        <f t="shared" si="20"/>
        <v>0</v>
      </c>
      <c r="AH24" s="32">
        <f t="shared" si="21"/>
        <v>0</v>
      </c>
      <c r="AI24" s="49">
        <f t="shared" si="22"/>
        <v>91014.777414640412</v>
      </c>
      <c r="AJ24" s="50">
        <f t="shared" si="23"/>
        <v>6.0654281584419447</v>
      </c>
      <c r="AK24" s="50">
        <f t="shared" si="24"/>
        <v>926.47859589735492</v>
      </c>
    </row>
    <row r="25" spans="2:37" x14ac:dyDescent="0.25">
      <c r="B25" s="54">
        <v>37</v>
      </c>
      <c r="C25" s="88">
        <v>2.1999999999999999E-2</v>
      </c>
      <c r="D25" s="87"/>
      <c r="E25" s="87"/>
      <c r="H25" s="66">
        <f t="shared" si="8"/>
        <v>45383</v>
      </c>
      <c r="I25" s="32">
        <f t="shared" si="25"/>
        <v>13</v>
      </c>
      <c r="J25" s="67">
        <f t="shared" si="9"/>
        <v>45.57260273972603</v>
      </c>
      <c r="K25" s="67">
        <f t="shared" si="0"/>
        <v>31.18904109589041</v>
      </c>
      <c r="L25" s="32">
        <f t="shared" si="26"/>
        <v>0.9999272577141034</v>
      </c>
      <c r="M25" s="32">
        <f t="shared" si="28"/>
        <v>0.99999087854715063</v>
      </c>
      <c r="N25" s="77">
        <f t="shared" si="10"/>
        <v>1</v>
      </c>
      <c r="O25" s="38">
        <f t="shared" si="11"/>
        <v>98.212905665513645</v>
      </c>
      <c r="P25" s="38">
        <f t="shared" si="1"/>
        <v>6.5582284270379425E-3</v>
      </c>
      <c r="Q25" s="77">
        <f t="shared" si="2"/>
        <v>0</v>
      </c>
      <c r="R25" s="38">
        <f t="shared" si="12"/>
        <v>0</v>
      </c>
      <c r="S25" s="38">
        <f t="shared" si="13"/>
        <v>0</v>
      </c>
      <c r="T25" s="38">
        <f t="shared" si="14"/>
        <v>0</v>
      </c>
      <c r="U25" s="38">
        <f t="shared" si="15"/>
        <v>0</v>
      </c>
      <c r="V25" s="38">
        <f t="shared" si="16"/>
        <v>0</v>
      </c>
      <c r="W25" s="38">
        <f t="shared" si="3"/>
        <v>1.0064926461427675</v>
      </c>
      <c r="X25" s="38">
        <f t="shared" si="4"/>
        <v>98.21290566551329</v>
      </c>
      <c r="Y25" s="67">
        <f t="shared" si="5"/>
        <v>932.49389357936445</v>
      </c>
      <c r="Z25" s="38">
        <f t="shared" si="17"/>
        <v>0</v>
      </c>
      <c r="AA25" s="32">
        <f t="shared" si="6"/>
        <v>0</v>
      </c>
      <c r="AB25" s="38">
        <f t="shared" si="18"/>
        <v>0</v>
      </c>
      <c r="AC25" s="32">
        <f t="shared" si="7"/>
        <v>0</v>
      </c>
      <c r="AD25" s="38">
        <f t="shared" si="29"/>
        <v>0</v>
      </c>
      <c r="AE25" s="39">
        <f t="shared" si="27"/>
        <v>932.49389357936445</v>
      </c>
      <c r="AF25" s="32">
        <f t="shared" si="19"/>
        <v>90262.544590347024</v>
      </c>
      <c r="AG25" s="32">
        <f t="shared" si="20"/>
        <v>0</v>
      </c>
      <c r="AH25" s="32">
        <f t="shared" si="21"/>
        <v>0</v>
      </c>
      <c r="AI25" s="49">
        <f t="shared" si="22"/>
        <v>90262.544590347024</v>
      </c>
      <c r="AJ25" s="50">
        <f t="shared" si="23"/>
        <v>6.0152976820096686</v>
      </c>
      <c r="AK25" s="50">
        <f t="shared" si="24"/>
        <v>926.47859589735481</v>
      </c>
    </row>
    <row r="26" spans="2:37" x14ac:dyDescent="0.25">
      <c r="B26" s="54">
        <v>60</v>
      </c>
      <c r="C26" s="88">
        <v>2.2144E-2</v>
      </c>
      <c r="D26" s="87"/>
      <c r="E26" s="87"/>
      <c r="H26" s="66">
        <f t="shared" si="8"/>
        <v>45413</v>
      </c>
      <c r="I26" s="32">
        <f t="shared" si="25"/>
        <v>14</v>
      </c>
      <c r="J26" s="67">
        <f t="shared" si="9"/>
        <v>45.654794520547945</v>
      </c>
      <c r="K26" s="67">
        <f t="shared" si="0"/>
        <v>31.273972602739725</v>
      </c>
      <c r="L26" s="32">
        <f t="shared" si="26"/>
        <v>0.9999272577141034</v>
      </c>
      <c r="M26" s="32">
        <f t="shared" si="28"/>
        <v>0.99999087854715063</v>
      </c>
      <c r="N26" s="77">
        <f t="shared" si="10"/>
        <v>1</v>
      </c>
      <c r="O26" s="38">
        <f t="shared" si="11"/>
        <v>97.392832215172248</v>
      </c>
      <c r="P26" s="38">
        <f t="shared" si="1"/>
        <v>6.503467507606389E-3</v>
      </c>
      <c r="Q26" s="77">
        <f t="shared" si="2"/>
        <v>0</v>
      </c>
      <c r="R26" s="38">
        <f t="shared" si="12"/>
        <v>0</v>
      </c>
      <c r="S26" s="38">
        <f t="shared" si="13"/>
        <v>0</v>
      </c>
      <c r="T26" s="38">
        <f t="shared" si="14"/>
        <v>0</v>
      </c>
      <c r="U26" s="38">
        <f t="shared" si="15"/>
        <v>0</v>
      </c>
      <c r="V26" s="38">
        <f t="shared" si="16"/>
        <v>0</v>
      </c>
      <c r="W26" s="38">
        <f t="shared" si="3"/>
        <v>1.0064384328325304</v>
      </c>
      <c r="X26" s="38">
        <f t="shared" si="4"/>
        <v>97.392832215171893</v>
      </c>
      <c r="Y26" s="67">
        <f t="shared" si="5"/>
        <v>932.44366610781719</v>
      </c>
      <c r="Z26" s="38">
        <f t="shared" si="17"/>
        <v>0</v>
      </c>
      <c r="AA26" s="32">
        <f t="shared" si="6"/>
        <v>0</v>
      </c>
      <c r="AB26" s="38">
        <f t="shared" si="18"/>
        <v>0</v>
      </c>
      <c r="AC26" s="32">
        <f t="shared" si="7"/>
        <v>0</v>
      </c>
      <c r="AD26" s="38">
        <f t="shared" si="29"/>
        <v>0</v>
      </c>
      <c r="AE26" s="39">
        <f t="shared" si="27"/>
        <v>932.44366610781719</v>
      </c>
      <c r="AF26" s="32">
        <f t="shared" si="19"/>
        <v>89508.856305928493</v>
      </c>
      <c r="AG26" s="32">
        <f t="shared" si="20"/>
        <v>0</v>
      </c>
      <c r="AH26" s="32">
        <f t="shared" si="21"/>
        <v>0</v>
      </c>
      <c r="AI26" s="49">
        <f t="shared" si="22"/>
        <v>89508.856305928493</v>
      </c>
      <c r="AJ26" s="50">
        <f t="shared" si="23"/>
        <v>5.965070210462124</v>
      </c>
      <c r="AK26" s="50">
        <f t="shared" si="24"/>
        <v>926.47859589735504</v>
      </c>
    </row>
    <row r="27" spans="2:37" x14ac:dyDescent="0.25">
      <c r="B27" s="54">
        <v>97</v>
      </c>
      <c r="C27" s="88">
        <v>2.3392E-2</v>
      </c>
      <c r="D27" s="87"/>
      <c r="E27" s="87"/>
      <c r="H27" s="66">
        <f t="shared" si="8"/>
        <v>45444</v>
      </c>
      <c r="I27" s="32">
        <f t="shared" si="25"/>
        <v>15</v>
      </c>
      <c r="J27" s="67">
        <f t="shared" si="9"/>
        <v>45.739726027397261</v>
      </c>
      <c r="K27" s="67">
        <f t="shared" si="0"/>
        <v>31.356164383561644</v>
      </c>
      <c r="L27" s="32">
        <f t="shared" si="26"/>
        <v>0.9999272577141034</v>
      </c>
      <c r="M27" s="32">
        <f t="shared" si="28"/>
        <v>0.99999087854715063</v>
      </c>
      <c r="N27" s="77">
        <f t="shared" si="10"/>
        <v>1</v>
      </c>
      <c r="O27" s="38">
        <f t="shared" si="11"/>
        <v>96.57117204304987</v>
      </c>
      <c r="P27" s="38">
        <f t="shared" si="1"/>
        <v>6.4486006338318755E-3</v>
      </c>
      <c r="Q27" s="77">
        <f t="shared" si="2"/>
        <v>0</v>
      </c>
      <c r="R27" s="38">
        <f t="shared" si="12"/>
        <v>0</v>
      </c>
      <c r="S27" s="38">
        <f t="shared" si="13"/>
        <v>0</v>
      </c>
      <c r="T27" s="38">
        <f t="shared" si="14"/>
        <v>0</v>
      </c>
      <c r="U27" s="38">
        <f t="shared" si="15"/>
        <v>0</v>
      </c>
      <c r="V27" s="38">
        <f t="shared" si="16"/>
        <v>0</v>
      </c>
      <c r="W27" s="38">
        <f t="shared" si="3"/>
        <v>1.0063841146274937</v>
      </c>
      <c r="X27" s="38">
        <f t="shared" si="4"/>
        <v>96.571172043049529</v>
      </c>
      <c r="Y27" s="67">
        <f t="shared" si="5"/>
        <v>932.393341453483</v>
      </c>
      <c r="Z27" s="38">
        <f t="shared" si="17"/>
        <v>0</v>
      </c>
      <c r="AA27" s="32">
        <f t="shared" si="6"/>
        <v>0</v>
      </c>
      <c r="AB27" s="38">
        <f t="shared" si="18"/>
        <v>0</v>
      </c>
      <c r="AC27" s="32">
        <f t="shared" si="7"/>
        <v>0</v>
      </c>
      <c r="AD27" s="38">
        <f t="shared" si="29"/>
        <v>0</v>
      </c>
      <c r="AE27" s="39">
        <f t="shared" si="27"/>
        <v>932.393341453483</v>
      </c>
      <c r="AF27" s="32">
        <f t="shared" si="19"/>
        <v>88753.709745283049</v>
      </c>
      <c r="AG27" s="32">
        <f t="shared" si="20"/>
        <v>0</v>
      </c>
      <c r="AH27" s="32">
        <f t="shared" si="21"/>
        <v>0</v>
      </c>
      <c r="AI27" s="49">
        <f t="shared" si="22"/>
        <v>88753.709745283049</v>
      </c>
      <c r="AJ27" s="50">
        <f t="shared" si="23"/>
        <v>5.9147455561279951</v>
      </c>
      <c r="AK27" s="50">
        <f t="shared" si="24"/>
        <v>926.47859589735504</v>
      </c>
    </row>
    <row r="28" spans="2:37" x14ac:dyDescent="0.25">
      <c r="B28" s="54">
        <v>181</v>
      </c>
      <c r="C28" s="88">
        <v>2.5663999999999999E-2</v>
      </c>
      <c r="H28" s="66">
        <f t="shared" si="8"/>
        <v>45474</v>
      </c>
      <c r="I28" s="32">
        <f t="shared" si="25"/>
        <v>16</v>
      </c>
      <c r="J28" s="67">
        <f t="shared" si="9"/>
        <v>45.821917808219176</v>
      </c>
      <c r="K28" s="67">
        <f t="shared" si="0"/>
        <v>31.44109589041096</v>
      </c>
      <c r="L28" s="32">
        <f t="shared" si="26"/>
        <v>0.9999272577141034</v>
      </c>
      <c r="M28" s="32">
        <f t="shared" si="28"/>
        <v>0.99999087854715063</v>
      </c>
      <c r="N28" s="77">
        <f t="shared" si="10"/>
        <v>1</v>
      </c>
      <c r="O28" s="38">
        <f t="shared" si="11"/>
        <v>95.747922079072737</v>
      </c>
      <c r="P28" s="38">
        <f t="shared" si="1"/>
        <v>6.3936276007083015E-3</v>
      </c>
      <c r="Q28" s="77">
        <f t="shared" si="2"/>
        <v>0</v>
      </c>
      <c r="R28" s="38">
        <f t="shared" si="12"/>
        <v>0</v>
      </c>
      <c r="S28" s="38">
        <f t="shared" si="13"/>
        <v>0</v>
      </c>
      <c r="T28" s="38">
        <f t="shared" si="14"/>
        <v>0</v>
      </c>
      <c r="U28" s="38">
        <f t="shared" si="15"/>
        <v>0</v>
      </c>
      <c r="V28" s="38">
        <f t="shared" si="16"/>
        <v>0</v>
      </c>
      <c r="W28" s="38">
        <f t="shared" si="3"/>
        <v>1.0063296913247013</v>
      </c>
      <c r="X28" s="38">
        <f t="shared" si="4"/>
        <v>95.74792207907241</v>
      </c>
      <c r="Y28" s="67">
        <f t="shared" si="5"/>
        <v>932.34291942832783</v>
      </c>
      <c r="Z28" s="38">
        <f t="shared" si="17"/>
        <v>0</v>
      </c>
      <c r="AA28" s="32">
        <f t="shared" si="6"/>
        <v>0</v>
      </c>
      <c r="AB28" s="38">
        <f t="shared" si="18"/>
        <v>0</v>
      </c>
      <c r="AC28" s="32">
        <f t="shared" si="7"/>
        <v>0</v>
      </c>
      <c r="AD28" s="38">
        <f t="shared" si="29"/>
        <v>0</v>
      </c>
      <c r="AE28" s="39">
        <f t="shared" si="27"/>
        <v>932.34291942832783</v>
      </c>
      <c r="AF28" s="32">
        <f t="shared" si="19"/>
        <v>87997.102086860206</v>
      </c>
      <c r="AG28" s="32">
        <f t="shared" si="20"/>
        <v>0</v>
      </c>
      <c r="AH28" s="32">
        <f t="shared" si="21"/>
        <v>0</v>
      </c>
      <c r="AI28" s="49">
        <f t="shared" si="22"/>
        <v>87997.102086860206</v>
      </c>
      <c r="AJ28" s="50">
        <f t="shared" si="23"/>
        <v>5.8643235309728521</v>
      </c>
      <c r="AK28" s="50">
        <f t="shared" si="24"/>
        <v>926.47859589735504</v>
      </c>
    </row>
    <row r="29" spans="2:37" x14ac:dyDescent="0.25">
      <c r="H29" s="66">
        <f t="shared" si="8"/>
        <v>45505</v>
      </c>
      <c r="I29" s="32">
        <f t="shared" si="25"/>
        <v>17</v>
      </c>
      <c r="J29" s="67">
        <f t="shared" si="9"/>
        <v>45.906849315068492</v>
      </c>
      <c r="K29" s="67">
        <f t="shared" si="0"/>
        <v>31.523287671232875</v>
      </c>
      <c r="L29" s="32">
        <f t="shared" si="26"/>
        <v>0.9999272577141034</v>
      </c>
      <c r="M29" s="32">
        <f t="shared" si="28"/>
        <v>0.99999087854715063</v>
      </c>
      <c r="N29" s="77">
        <f t="shared" si="10"/>
        <v>1</v>
      </c>
      <c r="O29" s="38">
        <f t="shared" si="11"/>
        <v>94.923079247226894</v>
      </c>
      <c r="P29" s="38">
        <f t="shared" si="1"/>
        <v>6.3385482028329009E-3</v>
      </c>
      <c r="Q29" s="77">
        <f t="shared" si="2"/>
        <v>0</v>
      </c>
      <c r="R29" s="38">
        <f t="shared" si="12"/>
        <v>0</v>
      </c>
      <c r="S29" s="38">
        <f t="shared" si="13"/>
        <v>0</v>
      </c>
      <c r="T29" s="38">
        <f t="shared" si="14"/>
        <v>0</v>
      </c>
      <c r="U29" s="38">
        <f t="shared" si="15"/>
        <v>0</v>
      </c>
      <c r="V29" s="38">
        <f t="shared" si="16"/>
        <v>0</v>
      </c>
      <c r="W29" s="38">
        <f t="shared" si="3"/>
        <v>1.0062751627208046</v>
      </c>
      <c r="X29" s="38">
        <f t="shared" si="4"/>
        <v>94.923079247226582</v>
      </c>
      <c r="Y29" s="67">
        <f t="shared" si="5"/>
        <v>932.29239984395338</v>
      </c>
      <c r="Z29" s="38">
        <f t="shared" si="17"/>
        <v>0</v>
      </c>
      <c r="AA29" s="32">
        <f t="shared" si="6"/>
        <v>0</v>
      </c>
      <c r="AB29" s="38">
        <f t="shared" si="18"/>
        <v>0</v>
      </c>
      <c r="AC29" s="32">
        <f t="shared" si="7"/>
        <v>0</v>
      </c>
      <c r="AD29" s="38">
        <f t="shared" si="29"/>
        <v>0</v>
      </c>
      <c r="AE29" s="39">
        <f t="shared" si="27"/>
        <v>932.29239984395338</v>
      </c>
      <c r="AF29" s="32">
        <f t="shared" si="19"/>
        <v>87239.030503650181</v>
      </c>
      <c r="AG29" s="32">
        <f t="shared" si="20"/>
        <v>0</v>
      </c>
      <c r="AH29" s="32">
        <f t="shared" si="21"/>
        <v>0</v>
      </c>
      <c r="AI29" s="49">
        <f t="shared" si="22"/>
        <v>87239.030503650181</v>
      </c>
      <c r="AJ29" s="50">
        <f t="shared" si="23"/>
        <v>5.8138039465984459</v>
      </c>
      <c r="AK29" s="50">
        <f t="shared" si="24"/>
        <v>926.47859589735492</v>
      </c>
    </row>
    <row r="30" spans="2:37" x14ac:dyDescent="0.25">
      <c r="H30" s="66">
        <f t="shared" si="8"/>
        <v>45536</v>
      </c>
      <c r="I30" s="32">
        <f t="shared" si="25"/>
        <v>18</v>
      </c>
      <c r="J30" s="67">
        <f t="shared" si="9"/>
        <v>45.989041095890414</v>
      </c>
      <c r="K30" s="67">
        <f t="shared" si="0"/>
        <v>31.605479452054794</v>
      </c>
      <c r="L30" s="32">
        <f t="shared" si="26"/>
        <v>0.9999272577141034</v>
      </c>
      <c r="M30" s="32">
        <f t="shared" si="28"/>
        <v>0.99999087854715063</v>
      </c>
      <c r="N30" s="77">
        <f t="shared" si="10"/>
        <v>1</v>
      </c>
      <c r="O30" s="38">
        <f t="shared" si="11"/>
        <v>94.096640465546784</v>
      </c>
      <c r="P30" s="38">
        <f t="shared" si="1"/>
        <v>6.2833622344054931E-3</v>
      </c>
      <c r="Q30" s="77">
        <f t="shared" si="2"/>
        <v>0</v>
      </c>
      <c r="R30" s="38">
        <f t="shared" si="12"/>
        <v>0</v>
      </c>
      <c r="S30" s="38">
        <f t="shared" si="13"/>
        <v>0</v>
      </c>
      <c r="T30" s="38">
        <f t="shared" si="14"/>
        <v>0</v>
      </c>
      <c r="U30" s="38">
        <f t="shared" si="15"/>
        <v>0</v>
      </c>
      <c r="V30" s="38">
        <f t="shared" si="16"/>
        <v>0</v>
      </c>
      <c r="W30" s="38">
        <f t="shared" si="3"/>
        <v>1.0062205286120613</v>
      </c>
      <c r="X30" s="38">
        <f t="shared" si="4"/>
        <v>94.096640465546457</v>
      </c>
      <c r="Y30" s="67">
        <f t="shared" si="5"/>
        <v>932.24178251159685</v>
      </c>
      <c r="Z30" s="38">
        <f t="shared" si="17"/>
        <v>0</v>
      </c>
      <c r="AA30" s="32">
        <f t="shared" si="6"/>
        <v>0</v>
      </c>
      <c r="AB30" s="38">
        <f t="shared" si="18"/>
        <v>0</v>
      </c>
      <c r="AC30" s="32">
        <f t="shared" si="7"/>
        <v>0</v>
      </c>
      <c r="AD30" s="38">
        <f t="shared" si="29"/>
        <v>0</v>
      </c>
      <c r="AE30" s="39">
        <f t="shared" si="27"/>
        <v>932.24178251159685</v>
      </c>
      <c r="AF30" s="32">
        <f t="shared" si="19"/>
        <v>86479.49216317336</v>
      </c>
      <c r="AG30" s="32">
        <f t="shared" si="20"/>
        <v>0</v>
      </c>
      <c r="AH30" s="32">
        <f t="shared" si="21"/>
        <v>0</v>
      </c>
      <c r="AI30" s="49">
        <f t="shared" si="22"/>
        <v>86479.49216317336</v>
      </c>
      <c r="AJ30" s="50">
        <f t="shared" si="23"/>
        <v>5.763186614242005</v>
      </c>
      <c r="AK30" s="50">
        <f t="shared" si="24"/>
        <v>926.47859589735481</v>
      </c>
    </row>
    <row r="31" spans="2:37" x14ac:dyDescent="0.25">
      <c r="H31" s="66">
        <f t="shared" si="8"/>
        <v>45566</v>
      </c>
      <c r="I31" s="32">
        <f t="shared" si="25"/>
        <v>19</v>
      </c>
      <c r="J31" s="67">
        <f t="shared" si="9"/>
        <v>46.07123287671233</v>
      </c>
      <c r="K31" s="67">
        <f t="shared" si="0"/>
        <v>31.69041095890411</v>
      </c>
      <c r="L31" s="32">
        <f t="shared" si="26"/>
        <v>0.99991928562964116</v>
      </c>
      <c r="M31" s="32">
        <f t="shared" si="28"/>
        <v>0.99999087854715063</v>
      </c>
      <c r="N31" s="77">
        <f t="shared" si="10"/>
        <v>1</v>
      </c>
      <c r="O31" s="38">
        <f t="shared" si="11"/>
        <v>93.268602646103659</v>
      </c>
      <c r="P31" s="38">
        <f t="shared" si="1"/>
        <v>6.2281191439315471E-3</v>
      </c>
      <c r="Q31" s="77">
        <f t="shared" si="2"/>
        <v>0</v>
      </c>
      <c r="R31" s="38">
        <f t="shared" si="12"/>
        <v>0</v>
      </c>
      <c r="S31" s="38">
        <f t="shared" si="13"/>
        <v>0</v>
      </c>
      <c r="T31" s="38">
        <f t="shared" si="14"/>
        <v>0</v>
      </c>
      <c r="U31" s="38">
        <f t="shared" si="15"/>
        <v>0</v>
      </c>
      <c r="V31" s="38">
        <f t="shared" si="16"/>
        <v>0</v>
      </c>
      <c r="W31" s="38">
        <f t="shared" si="3"/>
        <v>1.0061658379524923</v>
      </c>
      <c r="X31" s="38">
        <f t="shared" si="4"/>
        <v>93.268602646103346</v>
      </c>
      <c r="Y31" s="67">
        <f t="shared" si="5"/>
        <v>932.19111278611058</v>
      </c>
      <c r="Z31" s="38">
        <f t="shared" si="17"/>
        <v>0</v>
      </c>
      <c r="AA31" s="32">
        <f t="shared" si="6"/>
        <v>0</v>
      </c>
      <c r="AB31" s="38">
        <f t="shared" si="18"/>
        <v>0</v>
      </c>
      <c r="AC31" s="32">
        <f t="shared" si="7"/>
        <v>0</v>
      </c>
      <c r="AD31" s="38">
        <f t="shared" si="29"/>
        <v>0</v>
      </c>
      <c r="AE31" s="39">
        <f t="shared" si="27"/>
        <v>932.19111278611058</v>
      </c>
      <c r="AF31" s="32">
        <f t="shared" si="19"/>
        <v>85719.167637626873</v>
      </c>
      <c r="AG31" s="32">
        <f t="shared" si="20"/>
        <v>0</v>
      </c>
      <c r="AH31" s="32">
        <f t="shared" si="21"/>
        <v>0</v>
      </c>
      <c r="AI31" s="49">
        <f t="shared" si="22"/>
        <v>85719.167637626873</v>
      </c>
      <c r="AJ31" s="50">
        <f t="shared" si="23"/>
        <v>5.7125168887556264</v>
      </c>
      <c r="AK31" s="50">
        <f t="shared" si="24"/>
        <v>926.47859589735492</v>
      </c>
    </row>
    <row r="32" spans="2:37" x14ac:dyDescent="0.25">
      <c r="B32" s="87"/>
      <c r="C32" s="87"/>
      <c r="H32" s="66">
        <f t="shared" si="8"/>
        <v>45597</v>
      </c>
      <c r="I32" s="32">
        <f t="shared" si="25"/>
        <v>20</v>
      </c>
      <c r="J32" s="67">
        <f t="shared" si="9"/>
        <v>46.156164383561645</v>
      </c>
      <c r="K32" s="67">
        <f t="shared" si="0"/>
        <v>31.772602739726029</v>
      </c>
      <c r="L32" s="32">
        <f t="shared" si="26"/>
        <v>0.99991928562964116</v>
      </c>
      <c r="M32" s="32">
        <f t="shared" si="28"/>
        <v>0.99999087854715063</v>
      </c>
      <c r="N32" s="77">
        <f t="shared" si="10"/>
        <v>1</v>
      </c>
      <c r="O32" s="38">
        <f t="shared" si="11"/>
        <v>92.439707738958646</v>
      </c>
      <c r="P32" s="38">
        <f t="shared" si="1"/>
        <v>6.172768724894119E-3</v>
      </c>
      <c r="Q32" s="77">
        <f t="shared" si="2"/>
        <v>0</v>
      </c>
      <c r="R32" s="38">
        <f t="shared" si="12"/>
        <v>0</v>
      </c>
      <c r="S32" s="38">
        <f t="shared" si="13"/>
        <v>0</v>
      </c>
      <c r="T32" s="38">
        <f t="shared" si="14"/>
        <v>0</v>
      </c>
      <c r="U32" s="38">
        <f t="shared" si="15"/>
        <v>0</v>
      </c>
      <c r="V32" s="38">
        <f t="shared" si="16"/>
        <v>0</v>
      </c>
      <c r="W32" s="38">
        <f t="shared" si="3"/>
        <v>1.0061110410376453</v>
      </c>
      <c r="X32" s="38">
        <f t="shared" si="4"/>
        <v>92.439707738958347</v>
      </c>
      <c r="Y32" s="67">
        <f t="shared" si="5"/>
        <v>932.14034461738356</v>
      </c>
      <c r="Z32" s="38">
        <f t="shared" si="17"/>
        <v>0</v>
      </c>
      <c r="AA32" s="32">
        <f t="shared" si="6"/>
        <v>0</v>
      </c>
      <c r="AB32" s="38">
        <f t="shared" si="18"/>
        <v>0</v>
      </c>
      <c r="AC32" s="32">
        <f t="shared" si="7"/>
        <v>0</v>
      </c>
      <c r="AD32" s="38">
        <f t="shared" si="29"/>
        <v>0</v>
      </c>
      <c r="AE32" s="39">
        <f t="shared" si="27"/>
        <v>932.14034461738356</v>
      </c>
      <c r="AF32" s="32">
        <f t="shared" si="19"/>
        <v>84957.365922111319</v>
      </c>
      <c r="AG32" s="32">
        <f t="shared" si="20"/>
        <v>0</v>
      </c>
      <c r="AH32" s="32">
        <f t="shared" si="21"/>
        <v>0</v>
      </c>
      <c r="AI32" s="49">
        <f t="shared" si="22"/>
        <v>84957.365922111319</v>
      </c>
      <c r="AJ32" s="50">
        <f t="shared" si="23"/>
        <v>5.6617487200286192</v>
      </c>
      <c r="AK32" s="50">
        <f t="shared" si="24"/>
        <v>926.47859589735492</v>
      </c>
    </row>
    <row r="33" spans="2:37" x14ac:dyDescent="0.25">
      <c r="B33" s="87"/>
      <c r="C33" s="87"/>
      <c r="H33" s="66">
        <f t="shared" si="8"/>
        <v>45627</v>
      </c>
      <c r="I33" s="32">
        <f t="shared" si="25"/>
        <v>21</v>
      </c>
      <c r="J33" s="67">
        <f t="shared" si="9"/>
        <v>46.238356164383561</v>
      </c>
      <c r="K33" s="67">
        <f t="shared" si="0"/>
        <v>31.857534246575341</v>
      </c>
      <c r="L33" s="32">
        <f t="shared" si="26"/>
        <v>0.99991928562964116</v>
      </c>
      <c r="M33" s="32">
        <f t="shared" si="28"/>
        <v>0.99999087854715063</v>
      </c>
      <c r="N33" s="77">
        <f t="shared" si="10"/>
        <v>1</v>
      </c>
      <c r="O33" s="38">
        <f t="shared" si="11"/>
        <v>91.609202420468094</v>
      </c>
      <c r="P33" s="38">
        <f t="shared" si="1"/>
        <v>6.1173107687708317E-3</v>
      </c>
      <c r="Q33" s="77">
        <f t="shared" si="2"/>
        <v>0</v>
      </c>
      <c r="R33" s="38">
        <f t="shared" si="12"/>
        <v>0</v>
      </c>
      <c r="S33" s="38">
        <f t="shared" si="13"/>
        <v>0</v>
      </c>
      <c r="T33" s="38">
        <f t="shared" si="14"/>
        <v>0</v>
      </c>
      <c r="U33" s="38">
        <f t="shared" si="15"/>
        <v>0</v>
      </c>
      <c r="V33" s="38">
        <f t="shared" si="16"/>
        <v>0</v>
      </c>
      <c r="W33" s="38">
        <f t="shared" si="3"/>
        <v>1.006056137661083</v>
      </c>
      <c r="X33" s="38">
        <f t="shared" si="4"/>
        <v>91.60920242046781</v>
      </c>
      <c r="Y33" s="67">
        <f t="shared" si="5"/>
        <v>932.08947781415623</v>
      </c>
      <c r="Z33" s="38">
        <f t="shared" si="17"/>
        <v>0</v>
      </c>
      <c r="AA33" s="32">
        <f t="shared" si="6"/>
        <v>0</v>
      </c>
      <c r="AB33" s="38">
        <f t="shared" si="18"/>
        <v>0</v>
      </c>
      <c r="AC33" s="32">
        <f t="shared" si="7"/>
        <v>0</v>
      </c>
      <c r="AD33" s="38">
        <f t="shared" si="29"/>
        <v>0</v>
      </c>
      <c r="AE33" s="39">
        <f t="shared" si="27"/>
        <v>932.08947781415623</v>
      </c>
      <c r="AF33" s="32">
        <f t="shared" si="19"/>
        <v>84194.084146680907</v>
      </c>
      <c r="AG33" s="32">
        <f t="shared" si="20"/>
        <v>0</v>
      </c>
      <c r="AH33" s="32">
        <f t="shared" si="21"/>
        <v>0</v>
      </c>
      <c r="AI33" s="49">
        <f t="shared" si="22"/>
        <v>84194.084146680907</v>
      </c>
      <c r="AJ33" s="50">
        <f t="shared" si="23"/>
        <v>5.6108819168013842</v>
      </c>
      <c r="AK33" s="50">
        <f t="shared" si="24"/>
        <v>926.47859589735481</v>
      </c>
    </row>
    <row r="34" spans="2:37" x14ac:dyDescent="0.25">
      <c r="B34" s="87"/>
      <c r="C34" s="87"/>
      <c r="H34" s="66">
        <f t="shared" si="8"/>
        <v>45658</v>
      </c>
      <c r="I34" s="32">
        <f t="shared" si="25"/>
        <v>22</v>
      </c>
      <c r="J34" s="67">
        <f t="shared" si="9"/>
        <v>46.323287671232876</v>
      </c>
      <c r="K34" s="67">
        <f t="shared" si="0"/>
        <v>31.93972602739726</v>
      </c>
      <c r="L34" s="32">
        <f t="shared" si="26"/>
        <v>0.99991928562964116</v>
      </c>
      <c r="M34" s="32">
        <f t="shared" si="28"/>
        <v>0.99999087854715063</v>
      </c>
      <c r="N34" s="77">
        <f t="shared" si="10"/>
        <v>1</v>
      </c>
      <c r="O34" s="38">
        <f t="shared" si="11"/>
        <v>90.777083561858163</v>
      </c>
      <c r="P34" s="38">
        <f t="shared" si="1"/>
        <v>6.061745066634182E-3</v>
      </c>
      <c r="Q34" s="77">
        <f t="shared" si="2"/>
        <v>0</v>
      </c>
      <c r="R34" s="38">
        <f t="shared" si="12"/>
        <v>0</v>
      </c>
      <c r="S34" s="38">
        <f t="shared" si="13"/>
        <v>0</v>
      </c>
      <c r="T34" s="38">
        <f t="shared" si="14"/>
        <v>0</v>
      </c>
      <c r="U34" s="38">
        <f t="shared" si="15"/>
        <v>0</v>
      </c>
      <c r="V34" s="38">
        <f t="shared" si="16"/>
        <v>0</v>
      </c>
      <c r="W34" s="38">
        <f t="shared" si="3"/>
        <v>1.0060011276159679</v>
      </c>
      <c r="X34" s="38">
        <f t="shared" si="4"/>
        <v>90.777083561857879</v>
      </c>
      <c r="Y34" s="67">
        <f t="shared" si="5"/>
        <v>932.0385121847977</v>
      </c>
      <c r="Z34" s="38">
        <f t="shared" si="17"/>
        <v>0</v>
      </c>
      <c r="AA34" s="32">
        <f t="shared" si="6"/>
        <v>0</v>
      </c>
      <c r="AB34" s="38">
        <f t="shared" si="18"/>
        <v>0</v>
      </c>
      <c r="AC34" s="32">
        <f t="shared" si="7"/>
        <v>0</v>
      </c>
      <c r="AD34" s="38">
        <f t="shared" si="29"/>
        <v>0</v>
      </c>
      <c r="AE34" s="39">
        <f t="shared" si="27"/>
        <v>932.0385121847977</v>
      </c>
      <c r="AF34" s="32">
        <f t="shared" si="19"/>
        <v>83429.319435813901</v>
      </c>
      <c r="AG34" s="32">
        <f t="shared" si="20"/>
        <v>0</v>
      </c>
      <c r="AH34" s="32">
        <f t="shared" si="21"/>
        <v>0</v>
      </c>
      <c r="AI34" s="49">
        <f t="shared" si="22"/>
        <v>83429.319435813901</v>
      </c>
      <c r="AJ34" s="50">
        <f t="shared" si="23"/>
        <v>5.5599162874427241</v>
      </c>
      <c r="AK34" s="50">
        <f t="shared" si="24"/>
        <v>926.47859589735492</v>
      </c>
    </row>
    <row r="35" spans="2:37" x14ac:dyDescent="0.25">
      <c r="B35" s="87"/>
      <c r="C35" s="87"/>
      <c r="H35" s="66">
        <f t="shared" si="8"/>
        <v>45689</v>
      </c>
      <c r="I35" s="32">
        <f t="shared" si="25"/>
        <v>23</v>
      </c>
      <c r="J35" s="67">
        <f t="shared" si="9"/>
        <v>46.405479452054792</v>
      </c>
      <c r="K35" s="67">
        <f t="shared" si="0"/>
        <v>32.021917808219179</v>
      </c>
      <c r="L35" s="32">
        <f t="shared" si="26"/>
        <v>0.99991928562964116</v>
      </c>
      <c r="M35" s="32">
        <f t="shared" si="28"/>
        <v>0.99999041734829053</v>
      </c>
      <c r="N35" s="77">
        <f t="shared" si="10"/>
        <v>1</v>
      </c>
      <c r="O35" s="38">
        <f t="shared" si="11"/>
        <v>89.943348028276304</v>
      </c>
      <c r="P35" s="38">
        <f t="shared" si="1"/>
        <v>6.0060714091507532E-3</v>
      </c>
      <c r="Q35" s="77">
        <f t="shared" si="2"/>
        <v>0</v>
      </c>
      <c r="R35" s="38">
        <f t="shared" si="12"/>
        <v>0</v>
      </c>
      <c r="S35" s="38">
        <f t="shared" si="13"/>
        <v>0</v>
      </c>
      <c r="T35" s="38">
        <f t="shared" si="14"/>
        <v>0</v>
      </c>
      <c r="U35" s="38">
        <f t="shared" si="15"/>
        <v>0</v>
      </c>
      <c r="V35" s="38">
        <f t="shared" si="16"/>
        <v>0</v>
      </c>
      <c r="W35" s="38">
        <f t="shared" si="3"/>
        <v>1.0059460106950593</v>
      </c>
      <c r="X35" s="38">
        <f t="shared" si="4"/>
        <v>89.943348028276034</v>
      </c>
      <c r="Y35" s="67">
        <f t="shared" si="5"/>
        <v>931.98744753730409</v>
      </c>
      <c r="Z35" s="38">
        <f t="shared" si="17"/>
        <v>0</v>
      </c>
      <c r="AA35" s="32">
        <f t="shared" si="6"/>
        <v>0</v>
      </c>
      <c r="AB35" s="38">
        <f t="shared" si="18"/>
        <v>0</v>
      </c>
      <c r="AC35" s="32">
        <f t="shared" si="7"/>
        <v>0</v>
      </c>
      <c r="AD35" s="38">
        <f t="shared" si="29"/>
        <v>0</v>
      </c>
      <c r="AE35" s="39">
        <f t="shared" si="27"/>
        <v>931.98744753730409</v>
      </c>
      <c r="AF35" s="32">
        <f t="shared" si="19"/>
        <v>82663.068908401983</v>
      </c>
      <c r="AG35" s="32">
        <f t="shared" si="20"/>
        <v>0</v>
      </c>
      <c r="AH35" s="32">
        <f t="shared" si="21"/>
        <v>0</v>
      </c>
      <c r="AI35" s="49">
        <f t="shared" si="22"/>
        <v>82663.068908401983</v>
      </c>
      <c r="AJ35" s="50">
        <f t="shared" si="23"/>
        <v>5.5088516399491443</v>
      </c>
      <c r="AK35" s="50">
        <f t="shared" si="24"/>
        <v>926.47859589735492</v>
      </c>
    </row>
    <row r="36" spans="2:37" x14ac:dyDescent="0.25">
      <c r="B36" s="87"/>
      <c r="C36" s="87"/>
      <c r="H36" s="66">
        <f t="shared" si="8"/>
        <v>45717</v>
      </c>
      <c r="I36" s="32">
        <f t="shared" si="25"/>
        <v>24</v>
      </c>
      <c r="J36" s="67">
        <f t="shared" si="9"/>
        <v>46.490410958904107</v>
      </c>
      <c r="K36" s="67">
        <f t="shared" si="0"/>
        <v>32.106849315068494</v>
      </c>
      <c r="L36" s="32">
        <f t="shared" si="26"/>
        <v>0.99991928562964116</v>
      </c>
      <c r="M36" s="32">
        <f t="shared" si="28"/>
        <v>0.99999041734829053</v>
      </c>
      <c r="N36" s="77">
        <f t="shared" si="10"/>
        <v>1</v>
      </c>
      <c r="O36" s="38">
        <f t="shared" si="11"/>
        <v>89.107992678779453</v>
      </c>
      <c r="P36" s="38">
        <f t="shared" si="1"/>
        <v>5.9502895865804293E-3</v>
      </c>
      <c r="Q36" s="77">
        <f t="shared" si="2"/>
        <v>0</v>
      </c>
      <c r="R36" s="38">
        <f t="shared" si="12"/>
        <v>0</v>
      </c>
      <c r="S36" s="38">
        <f t="shared" si="13"/>
        <v>0</v>
      </c>
      <c r="T36" s="38">
        <f t="shared" si="14"/>
        <v>0</v>
      </c>
      <c r="U36" s="38">
        <f t="shared" si="15"/>
        <v>0</v>
      </c>
      <c r="V36" s="38">
        <f t="shared" si="16"/>
        <v>0</v>
      </c>
      <c r="W36" s="38">
        <f t="shared" si="3"/>
        <v>1.0058907866907145</v>
      </c>
      <c r="X36" s="38">
        <f t="shared" si="4"/>
        <v>89.107992678779183</v>
      </c>
      <c r="Y36" s="67">
        <f t="shared" si="5"/>
        <v>931.93628367929898</v>
      </c>
      <c r="Z36" s="38">
        <f t="shared" si="17"/>
        <v>0</v>
      </c>
      <c r="AA36" s="32">
        <f t="shared" si="6"/>
        <v>0</v>
      </c>
      <c r="AB36" s="38">
        <f t="shared" si="18"/>
        <v>0</v>
      </c>
      <c r="AC36" s="32">
        <f t="shared" si="7"/>
        <v>0</v>
      </c>
      <c r="AD36" s="38">
        <f t="shared" si="29"/>
        <v>0</v>
      </c>
      <c r="AE36" s="39">
        <f t="shared" si="27"/>
        <v>931.93628367929898</v>
      </c>
      <c r="AF36" s="32">
        <f t="shared" si="19"/>
        <v>81895.329677739253</v>
      </c>
      <c r="AG36" s="32">
        <f t="shared" si="20"/>
        <v>0</v>
      </c>
      <c r="AH36" s="32">
        <f t="shared" si="21"/>
        <v>0</v>
      </c>
      <c r="AI36" s="49">
        <f t="shared" si="22"/>
        <v>81895.329677739253</v>
      </c>
      <c r="AJ36" s="50">
        <f t="shared" si="23"/>
        <v>5.4576877819441121</v>
      </c>
      <c r="AK36" s="50">
        <f t="shared" si="24"/>
        <v>926.47859589735492</v>
      </c>
    </row>
    <row r="37" spans="2:37" x14ac:dyDescent="0.25">
      <c r="B37" s="87"/>
      <c r="C37" s="87"/>
      <c r="H37" s="66">
        <f t="shared" si="8"/>
        <v>45748</v>
      </c>
      <c r="I37" s="32">
        <f t="shared" si="25"/>
        <v>25</v>
      </c>
      <c r="J37" s="67">
        <f t="shared" si="9"/>
        <v>46.57260273972603</v>
      </c>
      <c r="K37" s="67">
        <f t="shared" si="0"/>
        <v>32.18904109589041</v>
      </c>
      <c r="L37" s="32">
        <f t="shared" si="26"/>
        <v>0.99991928562964116</v>
      </c>
      <c r="M37" s="32">
        <f t="shared" si="28"/>
        <v>0.99999041734829053</v>
      </c>
      <c r="N37" s="77">
        <f t="shared" si="10"/>
        <v>1</v>
      </c>
      <c r="O37" s="38">
        <f t="shared" si="11"/>
        <v>88.271014366322163</v>
      </c>
      <c r="P37" s="38">
        <f t="shared" si="1"/>
        <v>5.8943993887755992E-3</v>
      </c>
      <c r="Q37" s="77">
        <f t="shared" si="2"/>
        <v>0</v>
      </c>
      <c r="R37" s="38">
        <f t="shared" si="12"/>
        <v>0</v>
      </c>
      <c r="S37" s="38">
        <f t="shared" si="13"/>
        <v>0</v>
      </c>
      <c r="T37" s="38">
        <f t="shared" si="14"/>
        <v>0</v>
      </c>
      <c r="U37" s="38">
        <f t="shared" si="15"/>
        <v>0</v>
      </c>
      <c r="V37" s="38">
        <f t="shared" si="16"/>
        <v>0</v>
      </c>
      <c r="W37" s="38">
        <f t="shared" si="3"/>
        <v>1.0058354553948878</v>
      </c>
      <c r="X37" s="38">
        <f t="shared" si="4"/>
        <v>88.271014366321907</v>
      </c>
      <c r="Y37" s="67">
        <f t="shared" si="5"/>
        <v>931.88502041803224</v>
      </c>
      <c r="Z37" s="38">
        <f t="shared" si="17"/>
        <v>0</v>
      </c>
      <c r="AA37" s="32">
        <f t="shared" si="6"/>
        <v>0</v>
      </c>
      <c r="AB37" s="38">
        <f t="shared" si="18"/>
        <v>0</v>
      </c>
      <c r="AC37" s="32">
        <f t="shared" si="7"/>
        <v>0</v>
      </c>
      <c r="AD37" s="38">
        <f t="shared" si="29"/>
        <v>0</v>
      </c>
      <c r="AE37" s="39">
        <f t="shared" si="27"/>
        <v>931.88502041803224</v>
      </c>
      <c r="AF37" s="32">
        <f t="shared" si="19"/>
        <v>81126.098851511328</v>
      </c>
      <c r="AG37" s="32">
        <f t="shared" si="20"/>
        <v>0</v>
      </c>
      <c r="AH37" s="32">
        <f t="shared" si="21"/>
        <v>0</v>
      </c>
      <c r="AI37" s="49">
        <f t="shared" si="22"/>
        <v>81126.098851511328</v>
      </c>
      <c r="AJ37" s="50">
        <f t="shared" si="23"/>
        <v>5.4064245206773336</v>
      </c>
      <c r="AK37" s="50">
        <f t="shared" si="24"/>
        <v>926.47859589735492</v>
      </c>
    </row>
    <row r="38" spans="2:37" x14ac:dyDescent="0.25">
      <c r="B38" s="89"/>
      <c r="C38" s="89"/>
      <c r="H38" s="66">
        <f t="shared" si="8"/>
        <v>45778</v>
      </c>
      <c r="I38" s="32">
        <f t="shared" si="25"/>
        <v>26</v>
      </c>
      <c r="J38" s="67">
        <f t="shared" si="9"/>
        <v>46.654794520547945</v>
      </c>
      <c r="K38" s="67">
        <f t="shared" si="0"/>
        <v>32.273972602739725</v>
      </c>
      <c r="L38" s="32">
        <f t="shared" si="26"/>
        <v>0.99991928562964116</v>
      </c>
      <c r="M38" s="32">
        <f t="shared" si="28"/>
        <v>0.99999041734829053</v>
      </c>
      <c r="N38" s="77">
        <f t="shared" si="10"/>
        <v>1</v>
      </c>
      <c r="O38" s="38">
        <f t="shared" si="11"/>
        <v>87.432409937744808</v>
      </c>
      <c r="P38" s="38">
        <f t="shared" si="1"/>
        <v>5.8384006051803725E-3</v>
      </c>
      <c r="Q38" s="77">
        <f t="shared" si="2"/>
        <v>0</v>
      </c>
      <c r="R38" s="38">
        <f t="shared" si="12"/>
        <v>0</v>
      </c>
      <c r="S38" s="38">
        <f t="shared" si="13"/>
        <v>0</v>
      </c>
      <c r="T38" s="38">
        <f t="shared" si="14"/>
        <v>0</v>
      </c>
      <c r="U38" s="38">
        <f t="shared" si="15"/>
        <v>0</v>
      </c>
      <c r="V38" s="38">
        <f t="shared" si="16"/>
        <v>0</v>
      </c>
      <c r="W38" s="38">
        <f t="shared" si="3"/>
        <v>1.0057800165991286</v>
      </c>
      <c r="X38" s="38">
        <f t="shared" si="4"/>
        <v>87.432409937744552</v>
      </c>
      <c r="Y38" s="67">
        <f t="shared" si="5"/>
        <v>931.83365756037904</v>
      </c>
      <c r="Z38" s="38">
        <f t="shared" si="17"/>
        <v>0</v>
      </c>
      <c r="AA38" s="32">
        <f t="shared" si="6"/>
        <v>0</v>
      </c>
      <c r="AB38" s="38">
        <f t="shared" si="18"/>
        <v>0</v>
      </c>
      <c r="AC38" s="32">
        <f t="shared" si="7"/>
        <v>0</v>
      </c>
      <c r="AD38" s="38">
        <f t="shared" si="29"/>
        <v>0</v>
      </c>
      <c r="AE38" s="39">
        <f t="shared" si="27"/>
        <v>931.83365756037904</v>
      </c>
      <c r="AF38" s="32">
        <f t="shared" si="19"/>
        <v>80355.373531784659</v>
      </c>
      <c r="AG38" s="32">
        <f t="shared" si="20"/>
        <v>0</v>
      </c>
      <c r="AH38" s="32">
        <f t="shared" si="21"/>
        <v>0</v>
      </c>
      <c r="AI38" s="49">
        <f t="shared" si="22"/>
        <v>80355.373531784659</v>
      </c>
      <c r="AJ38" s="50">
        <f t="shared" si="23"/>
        <v>5.3550616630240411</v>
      </c>
      <c r="AK38" s="50">
        <f t="shared" si="24"/>
        <v>926.47859589735504</v>
      </c>
    </row>
    <row r="39" spans="2:37" x14ac:dyDescent="0.25">
      <c r="B39" s="90"/>
      <c r="C39" s="90"/>
      <c r="H39" s="66">
        <f t="shared" si="8"/>
        <v>45809</v>
      </c>
      <c r="I39" s="32">
        <f t="shared" si="25"/>
        <v>27</v>
      </c>
      <c r="J39" s="67">
        <f t="shared" si="9"/>
        <v>46.739726027397261</v>
      </c>
      <c r="K39" s="67">
        <f t="shared" si="0"/>
        <v>32.356164383561641</v>
      </c>
      <c r="L39" s="32">
        <f t="shared" si="26"/>
        <v>0.99991928562964116</v>
      </c>
      <c r="M39" s="32">
        <f t="shared" si="28"/>
        <v>0.99999041734829053</v>
      </c>
      <c r="N39" s="77">
        <f t="shared" si="10"/>
        <v>1</v>
      </c>
      <c r="O39" s="38">
        <f t="shared" si="11"/>
        <v>86.592176233761649</v>
      </c>
      <c r="P39" s="38">
        <f t="shared" si="1"/>
        <v>5.7822930248297771E-3</v>
      </c>
      <c r="Q39" s="77">
        <f t="shared" si="2"/>
        <v>0</v>
      </c>
      <c r="R39" s="38">
        <f t="shared" si="12"/>
        <v>0</v>
      </c>
      <c r="S39" s="38">
        <f t="shared" si="13"/>
        <v>0</v>
      </c>
      <c r="T39" s="38">
        <f t="shared" si="14"/>
        <v>0</v>
      </c>
      <c r="U39" s="38">
        <f t="shared" si="15"/>
        <v>0</v>
      </c>
      <c r="V39" s="38">
        <f t="shared" si="16"/>
        <v>0</v>
      </c>
      <c r="W39" s="38">
        <f t="shared" si="3"/>
        <v>1.0057244700945815</v>
      </c>
      <c r="X39" s="38">
        <f t="shared" si="4"/>
        <v>86.592176233761393</v>
      </c>
      <c r="Y39" s="67">
        <f t="shared" si="5"/>
        <v>931.78219491283926</v>
      </c>
      <c r="Z39" s="38">
        <f t="shared" si="17"/>
        <v>0</v>
      </c>
      <c r="AA39" s="32">
        <f t="shared" si="6"/>
        <v>0</v>
      </c>
      <c r="AB39" s="38">
        <f t="shared" si="18"/>
        <v>0</v>
      </c>
      <c r="AC39" s="32">
        <f t="shared" si="7"/>
        <v>0</v>
      </c>
      <c r="AD39" s="38">
        <f t="shared" si="29"/>
        <v>0</v>
      </c>
      <c r="AE39" s="39">
        <f t="shared" si="27"/>
        <v>931.78219491283926</v>
      </c>
      <c r="AF39" s="32">
        <f t="shared" si="19"/>
        <v>79583.150814995359</v>
      </c>
      <c r="AG39" s="32">
        <f t="shared" si="20"/>
        <v>0</v>
      </c>
      <c r="AH39" s="32">
        <f t="shared" si="21"/>
        <v>0</v>
      </c>
      <c r="AI39" s="49">
        <f t="shared" si="22"/>
        <v>79583.150814995359</v>
      </c>
      <c r="AJ39" s="50">
        <f t="shared" si="23"/>
        <v>5.3035990154842478</v>
      </c>
      <c r="AK39" s="50">
        <f t="shared" si="24"/>
        <v>926.47859589735504</v>
      </c>
    </row>
    <row r="40" spans="2:37" x14ac:dyDescent="0.25">
      <c r="B40" s="90"/>
      <c r="C40" s="90"/>
      <c r="H40" s="66">
        <f t="shared" si="8"/>
        <v>45839</v>
      </c>
      <c r="I40" s="32">
        <f t="shared" si="25"/>
        <v>28</v>
      </c>
      <c r="J40" s="67">
        <f t="shared" si="9"/>
        <v>46.821917808219176</v>
      </c>
      <c r="K40" s="67">
        <f t="shared" si="0"/>
        <v>32.441095890410956</v>
      </c>
      <c r="L40" s="32">
        <f t="shared" si="26"/>
        <v>0.99991928562964116</v>
      </c>
      <c r="M40" s="32">
        <f t="shared" si="28"/>
        <v>0.99999041734829053</v>
      </c>
      <c r="N40" s="77">
        <f t="shared" si="10"/>
        <v>1</v>
      </c>
      <c r="O40" s="38">
        <f t="shared" si="11"/>
        <v>85.750310088948979</v>
      </c>
      <c r="P40" s="38">
        <f t="shared" si="1"/>
        <v>5.7260764363489735E-3</v>
      </c>
      <c r="Q40" s="77">
        <f t="shared" si="2"/>
        <v>0</v>
      </c>
      <c r="R40" s="38">
        <f t="shared" si="12"/>
        <v>0</v>
      </c>
      <c r="S40" s="38">
        <f t="shared" si="13"/>
        <v>0</v>
      </c>
      <c r="T40" s="38">
        <f t="shared" si="14"/>
        <v>0</v>
      </c>
      <c r="U40" s="38">
        <f t="shared" si="15"/>
        <v>0</v>
      </c>
      <c r="V40" s="38">
        <f t="shared" si="16"/>
        <v>0</v>
      </c>
      <c r="W40" s="38">
        <f t="shared" si="3"/>
        <v>1.0056688156719855</v>
      </c>
      <c r="X40" s="38">
        <f t="shared" si="4"/>
        <v>85.750310088948723</v>
      </c>
      <c r="Y40" s="67">
        <f t="shared" si="5"/>
        <v>931.73063228153694</v>
      </c>
      <c r="Z40" s="38">
        <f t="shared" si="17"/>
        <v>0</v>
      </c>
      <c r="AA40" s="32">
        <f t="shared" si="6"/>
        <v>0</v>
      </c>
      <c r="AB40" s="38">
        <f t="shared" si="18"/>
        <v>0</v>
      </c>
      <c r="AC40" s="32">
        <f t="shared" si="7"/>
        <v>0</v>
      </c>
      <c r="AD40" s="38">
        <f t="shared" si="29"/>
        <v>0</v>
      </c>
      <c r="AE40" s="39">
        <f t="shared" si="27"/>
        <v>931.73063228153694</v>
      </c>
      <c r="AF40" s="32">
        <f t="shared" si="19"/>
        <v>78809.427791938419</v>
      </c>
      <c r="AG40" s="32">
        <f t="shared" si="20"/>
        <v>0</v>
      </c>
      <c r="AH40" s="32">
        <f t="shared" si="21"/>
        <v>0</v>
      </c>
      <c r="AI40" s="49">
        <f t="shared" si="22"/>
        <v>78809.427791938419</v>
      </c>
      <c r="AJ40" s="50">
        <f t="shared" si="23"/>
        <v>5.2520363841820314</v>
      </c>
      <c r="AK40" s="50">
        <f t="shared" si="24"/>
        <v>926.47859589735492</v>
      </c>
    </row>
    <row r="41" spans="2:37" x14ac:dyDescent="0.25">
      <c r="H41" s="66">
        <f t="shared" si="8"/>
        <v>45870</v>
      </c>
      <c r="I41" s="32">
        <f t="shared" si="25"/>
        <v>29</v>
      </c>
      <c r="J41" s="67">
        <f t="shared" si="9"/>
        <v>46.906849315068492</v>
      </c>
      <c r="K41" s="67">
        <f t="shared" si="0"/>
        <v>32.523287671232879</v>
      </c>
      <c r="L41" s="32">
        <f t="shared" si="26"/>
        <v>0.99991928562964116</v>
      </c>
      <c r="M41" s="32">
        <f t="shared" si="28"/>
        <v>0.99999041734829053</v>
      </c>
      <c r="N41" s="77">
        <f t="shared" si="10"/>
        <v>1</v>
      </c>
      <c r="O41" s="38">
        <f t="shared" si="11"/>
        <v>84.90680833173316</v>
      </c>
      <c r="P41" s="38">
        <f t="shared" si="1"/>
        <v>5.6697506279524516E-3</v>
      </c>
      <c r="Q41" s="77">
        <f t="shared" si="2"/>
        <v>0</v>
      </c>
      <c r="R41" s="38">
        <f t="shared" si="12"/>
        <v>0</v>
      </c>
      <c r="S41" s="38">
        <f t="shared" si="13"/>
        <v>0</v>
      </c>
      <c r="T41" s="38">
        <f t="shared" si="14"/>
        <v>0</v>
      </c>
      <c r="U41" s="38">
        <f t="shared" si="15"/>
        <v>0</v>
      </c>
      <c r="V41" s="38">
        <f t="shared" si="16"/>
        <v>0</v>
      </c>
      <c r="W41" s="38">
        <f t="shared" si="3"/>
        <v>1.0056130531216729</v>
      </c>
      <c r="X41" s="38">
        <f t="shared" si="4"/>
        <v>84.906808331732918</v>
      </c>
      <c r="Y41" s="67">
        <f t="shared" si="5"/>
        <v>931.67896947221971</v>
      </c>
      <c r="Z41" s="38">
        <f t="shared" si="17"/>
        <v>0</v>
      </c>
      <c r="AA41" s="32">
        <f t="shared" si="6"/>
        <v>0</v>
      </c>
      <c r="AB41" s="38">
        <f t="shared" si="18"/>
        <v>0</v>
      </c>
      <c r="AC41" s="32">
        <f t="shared" si="7"/>
        <v>0</v>
      </c>
      <c r="AD41" s="38">
        <f t="shared" si="29"/>
        <v>0</v>
      </c>
      <c r="AE41" s="39">
        <f t="shared" si="27"/>
        <v>931.67896947221971</v>
      </c>
      <c r="AF41" s="32">
        <f t="shared" si="19"/>
        <v>78034.201547756704</v>
      </c>
      <c r="AG41" s="32">
        <f t="shared" si="20"/>
        <v>0</v>
      </c>
      <c r="AH41" s="32">
        <f t="shared" si="21"/>
        <v>0</v>
      </c>
      <c r="AI41" s="49">
        <f t="shared" si="22"/>
        <v>78034.201547756704</v>
      </c>
      <c r="AJ41" s="50">
        <f t="shared" si="23"/>
        <v>5.2003735748647983</v>
      </c>
      <c r="AK41" s="50">
        <f t="shared" si="24"/>
        <v>926.47859589735492</v>
      </c>
    </row>
    <row r="42" spans="2:37" x14ac:dyDescent="0.25">
      <c r="H42" s="66">
        <f t="shared" si="8"/>
        <v>45901</v>
      </c>
      <c r="I42" s="32">
        <f t="shared" si="25"/>
        <v>30</v>
      </c>
      <c r="J42" s="67">
        <f t="shared" si="9"/>
        <v>46.989041095890414</v>
      </c>
      <c r="K42" s="67">
        <f t="shared" si="0"/>
        <v>32.605479452054794</v>
      </c>
      <c r="L42" s="32">
        <f t="shared" si="26"/>
        <v>0.99991928562964116</v>
      </c>
      <c r="M42" s="32">
        <f t="shared" si="28"/>
        <v>0.99999041734829053</v>
      </c>
      <c r="N42" s="77">
        <f t="shared" si="10"/>
        <v>1</v>
      </c>
      <c r="O42" s="38">
        <f t="shared" si="11"/>
        <v>84.061667784378699</v>
      </c>
      <c r="P42" s="38">
        <f t="shared" si="1"/>
        <v>5.6133153874432379E-3</v>
      </c>
      <c r="Q42" s="77">
        <f t="shared" si="2"/>
        <v>0</v>
      </c>
      <c r="R42" s="38">
        <f t="shared" si="12"/>
        <v>0</v>
      </c>
      <c r="S42" s="38">
        <f t="shared" si="13"/>
        <v>0</v>
      </c>
      <c r="T42" s="38">
        <f t="shared" si="14"/>
        <v>0</v>
      </c>
      <c r="U42" s="38">
        <f t="shared" si="15"/>
        <v>0</v>
      </c>
      <c r="V42" s="38">
        <f t="shared" si="16"/>
        <v>0</v>
      </c>
      <c r="W42" s="38">
        <f t="shared" si="3"/>
        <v>1.0055571822335687</v>
      </c>
      <c r="X42" s="38">
        <f t="shared" si="4"/>
        <v>84.061667784378457</v>
      </c>
      <c r="Y42" s="67">
        <f t="shared" si="5"/>
        <v>931.62720629025739</v>
      </c>
      <c r="Z42" s="38">
        <f t="shared" si="17"/>
        <v>0</v>
      </c>
      <c r="AA42" s="32">
        <f t="shared" si="6"/>
        <v>0</v>
      </c>
      <c r="AB42" s="38">
        <f t="shared" si="18"/>
        <v>0</v>
      </c>
      <c r="AC42" s="32">
        <f t="shared" si="7"/>
        <v>0</v>
      </c>
      <c r="AD42" s="38">
        <f t="shared" si="29"/>
        <v>0</v>
      </c>
      <c r="AE42" s="39">
        <f t="shared" si="27"/>
        <v>931.62720629025739</v>
      </c>
      <c r="AF42" s="32">
        <f t="shared" si="19"/>
        <v>77257.469161929985</v>
      </c>
      <c r="AG42" s="32">
        <f t="shared" si="20"/>
        <v>0</v>
      </c>
      <c r="AH42" s="32">
        <f t="shared" si="21"/>
        <v>0</v>
      </c>
      <c r="AI42" s="49">
        <f t="shared" si="22"/>
        <v>77257.469161929985</v>
      </c>
      <c r="AJ42" s="50">
        <f t="shared" si="23"/>
        <v>5.1486103929025546</v>
      </c>
      <c r="AK42" s="50">
        <f t="shared" si="24"/>
        <v>926.47859589735481</v>
      </c>
    </row>
    <row r="43" spans="2:37" x14ac:dyDescent="0.25">
      <c r="H43" s="66">
        <f t="shared" si="8"/>
        <v>45931</v>
      </c>
      <c r="I43" s="32">
        <f t="shared" si="25"/>
        <v>31</v>
      </c>
      <c r="J43" s="67">
        <f t="shared" si="9"/>
        <v>47.07123287671233</v>
      </c>
      <c r="K43" s="67">
        <f t="shared" si="0"/>
        <v>32.69041095890411</v>
      </c>
      <c r="L43" s="32">
        <f t="shared" si="26"/>
        <v>0.99991027524430243</v>
      </c>
      <c r="M43" s="32">
        <f t="shared" si="28"/>
        <v>0.99999041734829053</v>
      </c>
      <c r="N43" s="77">
        <f t="shared" si="10"/>
        <v>1</v>
      </c>
      <c r="O43" s="38">
        <f t="shared" si="11"/>
        <v>83.214885262976253</v>
      </c>
      <c r="P43" s="38">
        <f t="shared" si="1"/>
        <v>5.5568205753483563E-3</v>
      </c>
      <c r="Q43" s="77">
        <f t="shared" si="2"/>
        <v>0</v>
      </c>
      <c r="R43" s="38">
        <f t="shared" si="12"/>
        <v>0</v>
      </c>
      <c r="S43" s="38">
        <f t="shared" si="13"/>
        <v>0</v>
      </c>
      <c r="T43" s="38">
        <f t="shared" si="14"/>
        <v>0</v>
      </c>
      <c r="U43" s="38">
        <f t="shared" si="15"/>
        <v>0</v>
      </c>
      <c r="V43" s="38">
        <f t="shared" si="16"/>
        <v>0</v>
      </c>
      <c r="W43" s="38">
        <f t="shared" si="3"/>
        <v>1.005501252369595</v>
      </c>
      <c r="X43" s="38">
        <f t="shared" si="4"/>
        <v>83.214885262976011</v>
      </c>
      <c r="Y43" s="67">
        <f t="shared" si="5"/>
        <v>931.5753884684143</v>
      </c>
      <c r="Z43" s="38">
        <f t="shared" si="17"/>
        <v>0</v>
      </c>
      <c r="AA43" s="32">
        <f t="shared" si="6"/>
        <v>0</v>
      </c>
      <c r="AB43" s="38">
        <f t="shared" si="18"/>
        <v>0</v>
      </c>
      <c r="AC43" s="32">
        <f t="shared" si="7"/>
        <v>0</v>
      </c>
      <c r="AD43" s="38">
        <f t="shared" si="29"/>
        <v>0</v>
      </c>
      <c r="AE43" s="39">
        <f t="shared" si="27"/>
        <v>931.5753884684143</v>
      </c>
      <c r="AF43" s="32">
        <f t="shared" si="19"/>
        <v>76479.916877411495</v>
      </c>
      <c r="AG43" s="32">
        <f t="shared" si="20"/>
        <v>0</v>
      </c>
      <c r="AH43" s="32">
        <f t="shared" si="21"/>
        <v>0</v>
      </c>
      <c r="AI43" s="49">
        <f t="shared" si="22"/>
        <v>76479.916877411495</v>
      </c>
      <c r="AJ43" s="50">
        <f t="shared" si="23"/>
        <v>5.0967925710592556</v>
      </c>
      <c r="AK43" s="50">
        <f t="shared" si="24"/>
        <v>926.47859589735504</v>
      </c>
    </row>
    <row r="44" spans="2:37" x14ac:dyDescent="0.25">
      <c r="H44" s="66">
        <f t="shared" si="8"/>
        <v>45962</v>
      </c>
      <c r="I44" s="32">
        <f t="shared" si="25"/>
        <v>32</v>
      </c>
      <c r="J44" s="67">
        <f t="shared" si="9"/>
        <v>47.156164383561645</v>
      </c>
      <c r="K44" s="67">
        <f t="shared" si="0"/>
        <v>32.772602739726025</v>
      </c>
      <c r="L44" s="32">
        <f t="shared" si="26"/>
        <v>0.99991027524430243</v>
      </c>
      <c r="M44" s="32">
        <f t="shared" si="28"/>
        <v>0.99999041734829053</v>
      </c>
      <c r="N44" s="77">
        <f t="shared" si="10"/>
        <v>1</v>
      </c>
      <c r="O44" s="38">
        <f t="shared" si="11"/>
        <v>82.36720889976398</v>
      </c>
      <c r="P44" s="38">
        <f t="shared" si="1"/>
        <v>5.5002154927186247E-3</v>
      </c>
      <c r="Q44" s="77">
        <f t="shared" si="2"/>
        <v>0</v>
      </c>
      <c r="R44" s="38">
        <f t="shared" si="12"/>
        <v>0</v>
      </c>
      <c r="S44" s="38">
        <f t="shared" si="13"/>
        <v>0</v>
      </c>
      <c r="T44" s="38">
        <f t="shared" si="14"/>
        <v>0</v>
      </c>
      <c r="U44" s="38">
        <f t="shared" si="15"/>
        <v>0</v>
      </c>
      <c r="V44" s="38">
        <f t="shared" si="16"/>
        <v>0</v>
      </c>
      <c r="W44" s="38">
        <f t="shared" si="3"/>
        <v>1.0054452133377914</v>
      </c>
      <c r="X44" s="38">
        <f t="shared" si="4"/>
        <v>82.367208899763739</v>
      </c>
      <c r="Y44" s="67">
        <f t="shared" si="5"/>
        <v>931.52346950491335</v>
      </c>
      <c r="Z44" s="38">
        <f t="shared" si="17"/>
        <v>0</v>
      </c>
      <c r="AA44" s="32">
        <f t="shared" si="6"/>
        <v>0</v>
      </c>
      <c r="AB44" s="38">
        <f t="shared" si="18"/>
        <v>0</v>
      </c>
      <c r="AC44" s="32">
        <f t="shared" si="7"/>
        <v>0</v>
      </c>
      <c r="AD44" s="38">
        <f t="shared" si="29"/>
        <v>0</v>
      </c>
      <c r="AE44" s="39">
        <f t="shared" si="27"/>
        <v>931.52346950491335</v>
      </c>
      <c r="AF44" s="32">
        <f t="shared" si="19"/>
        <v>75700.846911833287</v>
      </c>
      <c r="AG44" s="32">
        <f t="shared" si="20"/>
        <v>0</v>
      </c>
      <c r="AH44" s="32">
        <f t="shared" si="21"/>
        <v>0</v>
      </c>
      <c r="AI44" s="49">
        <f t="shared" si="22"/>
        <v>75700.846911833287</v>
      </c>
      <c r="AJ44" s="50">
        <f t="shared" si="23"/>
        <v>5.0448736075585625</v>
      </c>
      <c r="AK44" s="50">
        <f t="shared" si="24"/>
        <v>926.47859589735481</v>
      </c>
    </row>
    <row r="45" spans="2:37" x14ac:dyDescent="0.25">
      <c r="H45" s="66">
        <f t="shared" si="8"/>
        <v>45992</v>
      </c>
      <c r="I45" s="32">
        <f t="shared" si="25"/>
        <v>33</v>
      </c>
      <c r="J45" s="67">
        <f t="shared" si="9"/>
        <v>47.238356164383561</v>
      </c>
      <c r="K45" s="67">
        <f t="shared" si="0"/>
        <v>32.857534246575341</v>
      </c>
      <c r="L45" s="32">
        <f t="shared" si="26"/>
        <v>0.99991027524430243</v>
      </c>
      <c r="M45" s="32">
        <f t="shared" si="28"/>
        <v>0.99999041734829053</v>
      </c>
      <c r="N45" s="77">
        <f t="shared" si="10"/>
        <v>1</v>
      </c>
      <c r="O45" s="38">
        <f t="shared" si="11"/>
        <v>81.517877982399085</v>
      </c>
      <c r="P45" s="38">
        <f t="shared" si="1"/>
        <v>5.4434999243202801E-3</v>
      </c>
      <c r="Q45" s="77">
        <f t="shared" si="2"/>
        <v>0</v>
      </c>
      <c r="R45" s="38">
        <f t="shared" si="12"/>
        <v>0</v>
      </c>
      <c r="S45" s="38">
        <f t="shared" si="13"/>
        <v>0</v>
      </c>
      <c r="T45" s="38">
        <f t="shared" si="14"/>
        <v>0</v>
      </c>
      <c r="U45" s="38">
        <f t="shared" si="15"/>
        <v>0</v>
      </c>
      <c r="V45" s="38">
        <f t="shared" si="16"/>
        <v>0</v>
      </c>
      <c r="W45" s="38">
        <f t="shared" si="3"/>
        <v>1.0053890649250772</v>
      </c>
      <c r="X45" s="38">
        <f t="shared" si="4"/>
        <v>81.517877982398858</v>
      </c>
      <c r="Y45" s="67">
        <f t="shared" si="5"/>
        <v>931.47144920234007</v>
      </c>
      <c r="Z45" s="38">
        <f t="shared" si="17"/>
        <v>0</v>
      </c>
      <c r="AA45" s="32">
        <f t="shared" si="6"/>
        <v>0</v>
      </c>
      <c r="AB45" s="38">
        <f t="shared" si="18"/>
        <v>0</v>
      </c>
      <c r="AC45" s="32">
        <f t="shared" si="7"/>
        <v>0</v>
      </c>
      <c r="AD45" s="38">
        <f t="shared" si="29"/>
        <v>0</v>
      </c>
      <c r="AE45" s="39">
        <f t="shared" si="27"/>
        <v>931.47144920234007</v>
      </c>
      <c r="AF45" s="32">
        <f t="shared" si="19"/>
        <v>74920.256302879061</v>
      </c>
      <c r="AG45" s="32">
        <f t="shared" si="20"/>
        <v>0</v>
      </c>
      <c r="AH45" s="32">
        <f t="shared" si="21"/>
        <v>0</v>
      </c>
      <c r="AI45" s="49">
        <f t="shared" si="22"/>
        <v>74920.256302879061</v>
      </c>
      <c r="AJ45" s="50">
        <f t="shared" si="23"/>
        <v>4.9928533049850961</v>
      </c>
      <c r="AK45" s="50">
        <f t="shared" si="24"/>
        <v>926.47859589735492</v>
      </c>
    </row>
    <row r="46" spans="2:37" x14ac:dyDescent="0.25">
      <c r="H46" s="66">
        <f t="shared" si="8"/>
        <v>46023</v>
      </c>
      <c r="I46" s="32">
        <f t="shared" si="25"/>
        <v>34</v>
      </c>
      <c r="J46" s="67">
        <f t="shared" si="9"/>
        <v>47.323287671232876</v>
      </c>
      <c r="K46" s="67">
        <f t="shared" si="0"/>
        <v>32.939726027397263</v>
      </c>
      <c r="L46" s="32">
        <f t="shared" si="26"/>
        <v>0.99991027524430243</v>
      </c>
      <c r="M46" s="32">
        <f t="shared" si="28"/>
        <v>0.99999041734829053</v>
      </c>
      <c r="N46" s="77">
        <f t="shared" si="10"/>
        <v>1</v>
      </c>
      <c r="O46" s="38">
        <f t="shared" si="11"/>
        <v>80.666889281406796</v>
      </c>
      <c r="P46" s="38">
        <f t="shared" si="1"/>
        <v>5.3866736544994553E-3</v>
      </c>
      <c r="Q46" s="77">
        <f t="shared" si="2"/>
        <v>0</v>
      </c>
      <c r="R46" s="38">
        <f t="shared" si="12"/>
        <v>0</v>
      </c>
      <c r="S46" s="38">
        <f t="shared" si="13"/>
        <v>0</v>
      </c>
      <c r="T46" s="38">
        <f t="shared" si="14"/>
        <v>0</v>
      </c>
      <c r="U46" s="38">
        <f t="shared" si="15"/>
        <v>0</v>
      </c>
      <c r="V46" s="38">
        <f t="shared" si="16"/>
        <v>0</v>
      </c>
      <c r="W46" s="38">
        <f t="shared" si="3"/>
        <v>1.0053328069179546</v>
      </c>
      <c r="X46" s="38">
        <f t="shared" si="4"/>
        <v>80.666889281406569</v>
      </c>
      <c r="Y46" s="67">
        <f t="shared" si="5"/>
        <v>931.41932736289323</v>
      </c>
      <c r="Z46" s="38">
        <f t="shared" si="17"/>
        <v>0</v>
      </c>
      <c r="AA46" s="32">
        <f t="shared" si="6"/>
        <v>0</v>
      </c>
      <c r="AB46" s="38">
        <f t="shared" si="18"/>
        <v>0</v>
      </c>
      <c r="AC46" s="32">
        <f t="shared" si="7"/>
        <v>0</v>
      </c>
      <c r="AD46" s="38">
        <f t="shared" si="29"/>
        <v>0</v>
      </c>
      <c r="AE46" s="39">
        <f t="shared" si="27"/>
        <v>931.41932736289323</v>
      </c>
      <c r="AF46" s="32">
        <f t="shared" si="19"/>
        <v>74138.142082450475</v>
      </c>
      <c r="AG46" s="32">
        <f t="shared" si="20"/>
        <v>0</v>
      </c>
      <c r="AH46" s="32">
        <f t="shared" si="21"/>
        <v>0</v>
      </c>
      <c r="AI46" s="49">
        <f t="shared" si="22"/>
        <v>74138.142082450475</v>
      </c>
      <c r="AJ46" s="50">
        <f t="shared" si="23"/>
        <v>4.9407314655381498</v>
      </c>
      <c r="AK46" s="50">
        <f t="shared" si="24"/>
        <v>926.47859589735504</v>
      </c>
    </row>
    <row r="47" spans="2:37" x14ac:dyDescent="0.25">
      <c r="H47" s="66">
        <f t="shared" si="8"/>
        <v>46054</v>
      </c>
      <c r="I47" s="32">
        <f t="shared" si="25"/>
        <v>35</v>
      </c>
      <c r="J47" s="67">
        <f t="shared" si="9"/>
        <v>47.405479452054792</v>
      </c>
      <c r="K47" s="67">
        <f t="shared" si="0"/>
        <v>33.021917808219179</v>
      </c>
      <c r="L47" s="32">
        <f t="shared" si="26"/>
        <v>0.99991027524430243</v>
      </c>
      <c r="M47" s="32">
        <f t="shared" si="28"/>
        <v>0.99998983276609177</v>
      </c>
      <c r="N47" s="77">
        <f t="shared" si="10"/>
        <v>1</v>
      </c>
      <c r="O47" s="38">
        <f t="shared" si="11"/>
        <v>79.814239561008804</v>
      </c>
      <c r="P47" s="38">
        <f t="shared" si="1"/>
        <v>5.3297364671813507E-3</v>
      </c>
      <c r="Q47" s="77">
        <f t="shared" si="2"/>
        <v>0</v>
      </c>
      <c r="R47" s="38">
        <f t="shared" si="12"/>
        <v>0</v>
      </c>
      <c r="S47" s="38">
        <f t="shared" si="13"/>
        <v>0</v>
      </c>
      <c r="T47" s="38">
        <f t="shared" si="14"/>
        <v>0</v>
      </c>
      <c r="U47" s="38">
        <f t="shared" si="15"/>
        <v>0</v>
      </c>
      <c r="V47" s="38">
        <f t="shared" si="16"/>
        <v>0</v>
      </c>
      <c r="W47" s="38">
        <f t="shared" si="3"/>
        <v>1.0052764391025095</v>
      </c>
      <c r="X47" s="38">
        <f t="shared" si="4"/>
        <v>79.814239561008591</v>
      </c>
      <c r="Y47" s="67">
        <f t="shared" si="5"/>
        <v>931.36710378838586</v>
      </c>
      <c r="Z47" s="38">
        <f t="shared" si="17"/>
        <v>0</v>
      </c>
      <c r="AA47" s="32">
        <f t="shared" si="6"/>
        <v>0</v>
      </c>
      <c r="AB47" s="38">
        <f t="shared" si="18"/>
        <v>0</v>
      </c>
      <c r="AC47" s="32">
        <f t="shared" si="7"/>
        <v>0</v>
      </c>
      <c r="AD47" s="38">
        <f t="shared" si="29"/>
        <v>0</v>
      </c>
      <c r="AE47" s="39">
        <f t="shared" si="27"/>
        <v>931.36710378838586</v>
      </c>
      <c r="AF47" s="32">
        <f t="shared" si="19"/>
        <v>73354.501276655836</v>
      </c>
      <c r="AG47" s="32">
        <f t="shared" si="20"/>
        <v>0</v>
      </c>
      <c r="AH47" s="32">
        <f t="shared" si="21"/>
        <v>0</v>
      </c>
      <c r="AI47" s="49">
        <f t="shared" si="22"/>
        <v>73354.501276655836</v>
      </c>
      <c r="AJ47" s="50">
        <f t="shared" si="23"/>
        <v>4.8885078910309359</v>
      </c>
      <c r="AK47" s="50">
        <f t="shared" si="24"/>
        <v>926.47859589735492</v>
      </c>
    </row>
    <row r="48" spans="2:37" x14ac:dyDescent="0.25">
      <c r="H48" s="66">
        <f t="shared" si="8"/>
        <v>46082</v>
      </c>
      <c r="I48" s="32">
        <f t="shared" si="25"/>
        <v>36</v>
      </c>
      <c r="J48" s="67">
        <f t="shared" si="9"/>
        <v>47.490410958904107</v>
      </c>
      <c r="K48" s="67">
        <f t="shared" si="0"/>
        <v>33.106849315068494</v>
      </c>
      <c r="L48" s="32">
        <f t="shared" si="26"/>
        <v>0.99991027524430243</v>
      </c>
      <c r="M48" s="32">
        <f t="shared" si="28"/>
        <v>0.99998983276609177</v>
      </c>
      <c r="N48" s="77">
        <f t="shared" si="10"/>
        <v>1</v>
      </c>
      <c r="O48" s="38">
        <f t="shared" si="11"/>
        <v>78.959925579111001</v>
      </c>
      <c r="P48" s="38">
        <f t="shared" si="1"/>
        <v>5.2726881458694226E-3</v>
      </c>
      <c r="Q48" s="77">
        <f t="shared" si="2"/>
        <v>0</v>
      </c>
      <c r="R48" s="38">
        <f t="shared" si="12"/>
        <v>0</v>
      </c>
      <c r="S48" s="38">
        <f t="shared" si="13"/>
        <v>0</v>
      </c>
      <c r="T48" s="38">
        <f t="shared" si="14"/>
        <v>0</v>
      </c>
      <c r="U48" s="38">
        <f t="shared" si="15"/>
        <v>0</v>
      </c>
      <c r="V48" s="38">
        <f t="shared" si="16"/>
        <v>0</v>
      </c>
      <c r="W48" s="38">
        <f t="shared" si="3"/>
        <v>1.0052199612644108</v>
      </c>
      <c r="X48" s="38">
        <f t="shared" si="4"/>
        <v>78.959925579110788</v>
      </c>
      <c r="Y48" s="67">
        <f t="shared" si="5"/>
        <v>931.31477828024481</v>
      </c>
      <c r="Z48" s="38">
        <f t="shared" si="17"/>
        <v>0</v>
      </c>
      <c r="AA48" s="32">
        <f t="shared" si="6"/>
        <v>0</v>
      </c>
      <c r="AB48" s="38">
        <f t="shared" si="18"/>
        <v>0</v>
      </c>
      <c r="AC48" s="32">
        <f t="shared" si="7"/>
        <v>0</v>
      </c>
      <c r="AD48" s="38">
        <f t="shared" si="29"/>
        <v>0</v>
      </c>
      <c r="AE48" s="39">
        <f t="shared" si="27"/>
        <v>931.31477828024481</v>
      </c>
      <c r="AF48" s="32">
        <f t="shared" si="19"/>
        <v>72569.330905798823</v>
      </c>
      <c r="AG48" s="32">
        <f t="shared" si="20"/>
        <v>0</v>
      </c>
      <c r="AH48" s="32">
        <f t="shared" si="21"/>
        <v>0</v>
      </c>
      <c r="AI48" s="49">
        <f t="shared" si="22"/>
        <v>72569.330905798823</v>
      </c>
      <c r="AJ48" s="50">
        <f t="shared" si="23"/>
        <v>4.8361823828898336</v>
      </c>
      <c r="AK48" s="50">
        <f t="shared" si="24"/>
        <v>926.47859589735492</v>
      </c>
    </row>
    <row r="49" spans="8:37" x14ac:dyDescent="0.25">
      <c r="H49" s="66">
        <f t="shared" si="8"/>
        <v>46113</v>
      </c>
      <c r="I49" s="32">
        <f t="shared" si="25"/>
        <v>37</v>
      </c>
      <c r="J49" s="67">
        <f t="shared" si="9"/>
        <v>47.57260273972603</v>
      </c>
      <c r="K49" s="67">
        <f t="shared" si="0"/>
        <v>33.18904109589041</v>
      </c>
      <c r="L49" s="32">
        <f t="shared" si="26"/>
        <v>0.99991027524430243</v>
      </c>
      <c r="M49" s="32">
        <f t="shared" si="28"/>
        <v>0.99998983276609177</v>
      </c>
      <c r="N49" s="77">
        <f t="shared" si="10"/>
        <v>1</v>
      </c>
      <c r="O49" s="38">
        <f t="shared" si="11"/>
        <v>78.103944087291097</v>
      </c>
      <c r="P49" s="38">
        <f t="shared" si="1"/>
        <v>5.2155284736445486E-3</v>
      </c>
      <c r="Q49" s="77">
        <f t="shared" si="2"/>
        <v>0</v>
      </c>
      <c r="R49" s="38">
        <f t="shared" si="12"/>
        <v>0</v>
      </c>
      <c r="S49" s="38">
        <f t="shared" si="13"/>
        <v>0</v>
      </c>
      <c r="T49" s="38">
        <f t="shared" si="14"/>
        <v>0</v>
      </c>
      <c r="U49" s="38">
        <f t="shared" si="15"/>
        <v>0</v>
      </c>
      <c r="V49" s="38">
        <f t="shared" si="16"/>
        <v>0</v>
      </c>
      <c r="W49" s="38">
        <f t="shared" si="3"/>
        <v>1.005163373188908</v>
      </c>
      <c r="X49" s="38">
        <f t="shared" si="4"/>
        <v>78.103944087290898</v>
      </c>
      <c r="Y49" s="67">
        <f t="shared" si="5"/>
        <v>931.26235063950844</v>
      </c>
      <c r="Z49" s="38">
        <f t="shared" si="17"/>
        <v>0</v>
      </c>
      <c r="AA49" s="32">
        <f t="shared" si="6"/>
        <v>0</v>
      </c>
      <c r="AB49" s="38">
        <f t="shared" si="18"/>
        <v>0</v>
      </c>
      <c r="AC49" s="32">
        <f t="shared" si="7"/>
        <v>0</v>
      </c>
      <c r="AD49" s="38">
        <f t="shared" si="29"/>
        <v>0</v>
      </c>
      <c r="AE49" s="39">
        <f t="shared" si="27"/>
        <v>931.26235063950844</v>
      </c>
      <c r="AF49" s="32">
        <f t="shared" si="19"/>
        <v>71782.627984367107</v>
      </c>
      <c r="AG49" s="32">
        <f t="shared" si="20"/>
        <v>0</v>
      </c>
      <c r="AH49" s="32">
        <f t="shared" si="21"/>
        <v>0</v>
      </c>
      <c r="AI49" s="49">
        <f t="shared" si="22"/>
        <v>71782.627984367107</v>
      </c>
      <c r="AJ49" s="50">
        <f t="shared" si="23"/>
        <v>4.7837547421536275</v>
      </c>
      <c r="AK49" s="50">
        <f t="shared" si="24"/>
        <v>926.47859589735481</v>
      </c>
    </row>
    <row r="50" spans="8:37" x14ac:dyDescent="0.25">
      <c r="H50" s="66">
        <f t="shared" si="8"/>
        <v>46143</v>
      </c>
      <c r="I50" s="32">
        <f t="shared" si="25"/>
        <v>38</v>
      </c>
      <c r="J50" s="67">
        <f t="shared" si="9"/>
        <v>47.654794520547945</v>
      </c>
      <c r="K50" s="67">
        <f t="shared" si="0"/>
        <v>33.273972602739725</v>
      </c>
      <c r="L50" s="32">
        <f t="shared" si="26"/>
        <v>0.99991027524430243</v>
      </c>
      <c r="M50" s="32">
        <f t="shared" si="28"/>
        <v>0.99998983276609177</v>
      </c>
      <c r="N50" s="77">
        <f t="shared" si="10"/>
        <v>1</v>
      </c>
      <c r="O50" s="38">
        <f t="shared" si="11"/>
        <v>77.246291830786333</v>
      </c>
      <c r="P50" s="38">
        <f t="shared" si="1"/>
        <v>5.1582572331642113E-3</v>
      </c>
      <c r="Q50" s="77">
        <f t="shared" si="2"/>
        <v>0</v>
      </c>
      <c r="R50" s="38">
        <f t="shared" si="12"/>
        <v>0</v>
      </c>
      <c r="S50" s="38">
        <f t="shared" si="13"/>
        <v>0</v>
      </c>
      <c r="T50" s="38">
        <f t="shared" si="14"/>
        <v>0</v>
      </c>
      <c r="U50" s="38">
        <f t="shared" si="15"/>
        <v>0</v>
      </c>
      <c r="V50" s="38">
        <f t="shared" si="16"/>
        <v>0</v>
      </c>
      <c r="W50" s="38">
        <f t="shared" si="3"/>
        <v>1.0051066746608326</v>
      </c>
      <c r="X50" s="38">
        <f t="shared" si="4"/>
        <v>77.246291830786149</v>
      </c>
      <c r="Y50" s="67">
        <f t="shared" si="5"/>
        <v>931.20982066682768</v>
      </c>
      <c r="Z50" s="38">
        <f t="shared" si="17"/>
        <v>0</v>
      </c>
      <c r="AA50" s="32">
        <f t="shared" si="6"/>
        <v>0</v>
      </c>
      <c r="AB50" s="38">
        <f t="shared" si="18"/>
        <v>0</v>
      </c>
      <c r="AC50" s="32">
        <f t="shared" si="7"/>
        <v>0</v>
      </c>
      <c r="AD50" s="38">
        <f t="shared" si="29"/>
        <v>0</v>
      </c>
      <c r="AE50" s="39">
        <f t="shared" si="27"/>
        <v>931.20982066682768</v>
      </c>
      <c r="AF50" s="32">
        <f t="shared" si="19"/>
        <v>70994.389521021018</v>
      </c>
      <c r="AG50" s="32">
        <f t="shared" si="20"/>
        <v>0</v>
      </c>
      <c r="AH50" s="32">
        <f t="shared" si="21"/>
        <v>0</v>
      </c>
      <c r="AI50" s="49">
        <f t="shared" si="22"/>
        <v>70994.389521021018</v>
      </c>
      <c r="AJ50" s="50">
        <f t="shared" si="23"/>
        <v>4.7312247694727594</v>
      </c>
      <c r="AK50" s="50">
        <f t="shared" si="24"/>
        <v>926.47859589735492</v>
      </c>
    </row>
    <row r="51" spans="8:37" x14ac:dyDescent="0.25">
      <c r="H51" s="66">
        <f t="shared" si="8"/>
        <v>46174</v>
      </c>
      <c r="I51" s="32">
        <f t="shared" si="25"/>
        <v>39</v>
      </c>
      <c r="J51" s="67">
        <f t="shared" si="9"/>
        <v>47.739726027397261</v>
      </c>
      <c r="K51" s="67">
        <f t="shared" si="0"/>
        <v>33.356164383561641</v>
      </c>
      <c r="L51" s="32">
        <f t="shared" si="26"/>
        <v>0.99991027524430243</v>
      </c>
      <c r="M51" s="32">
        <f t="shared" si="28"/>
        <v>0.99998983276609177</v>
      </c>
      <c r="N51" s="77">
        <f t="shared" si="10"/>
        <v>1</v>
      </c>
      <c r="O51" s="38">
        <f t="shared" si="11"/>
        <v>76.386965548481058</v>
      </c>
      <c r="P51" s="38">
        <f t="shared" si="1"/>
        <v>5.100874206661667E-3</v>
      </c>
      <c r="Q51" s="77">
        <f t="shared" si="2"/>
        <v>0</v>
      </c>
      <c r="R51" s="38">
        <f t="shared" si="12"/>
        <v>0</v>
      </c>
      <c r="S51" s="38">
        <f t="shared" si="13"/>
        <v>0</v>
      </c>
      <c r="T51" s="38">
        <f t="shared" si="14"/>
        <v>0</v>
      </c>
      <c r="U51" s="38">
        <f t="shared" si="15"/>
        <v>0</v>
      </c>
      <c r="V51" s="38">
        <f t="shared" si="16"/>
        <v>0</v>
      </c>
      <c r="W51" s="38">
        <f t="shared" si="3"/>
        <v>1.005049865464595</v>
      </c>
      <c r="X51" s="38">
        <f t="shared" si="4"/>
        <v>76.386965548480887</v>
      </c>
      <c r="Y51" s="67">
        <f t="shared" si="5"/>
        <v>931.1571881624634</v>
      </c>
      <c r="Z51" s="38">
        <f t="shared" si="17"/>
        <v>0</v>
      </c>
      <c r="AA51" s="32">
        <f t="shared" si="6"/>
        <v>0</v>
      </c>
      <c r="AB51" s="38">
        <f t="shared" si="18"/>
        <v>0</v>
      </c>
      <c r="AC51" s="32">
        <f t="shared" si="7"/>
        <v>0</v>
      </c>
      <c r="AD51" s="38">
        <f t="shared" si="29"/>
        <v>0</v>
      </c>
      <c r="AE51" s="39">
        <f t="shared" si="27"/>
        <v>931.1571881624634</v>
      </c>
      <c r="AF51" s="32">
        <f t="shared" si="19"/>
        <v>70204.612518582231</v>
      </c>
      <c r="AG51" s="32">
        <f t="shared" si="20"/>
        <v>0</v>
      </c>
      <c r="AH51" s="32">
        <f t="shared" si="21"/>
        <v>0</v>
      </c>
      <c r="AI51" s="49">
        <f t="shared" si="22"/>
        <v>70204.612518582231</v>
      </c>
      <c r="AJ51" s="50">
        <f t="shared" si="23"/>
        <v>4.6785922651085663</v>
      </c>
      <c r="AK51" s="50">
        <f t="shared" si="24"/>
        <v>926.47859589735481</v>
      </c>
    </row>
    <row r="52" spans="8:37" x14ac:dyDescent="0.25">
      <c r="H52" s="66">
        <f t="shared" si="8"/>
        <v>46204</v>
      </c>
      <c r="I52" s="32">
        <f t="shared" si="25"/>
        <v>40</v>
      </c>
      <c r="J52" s="67">
        <f t="shared" si="9"/>
        <v>47.821917808219176</v>
      </c>
      <c r="K52" s="67">
        <f t="shared" si="0"/>
        <v>33.441095890410956</v>
      </c>
      <c r="L52" s="32">
        <f t="shared" si="26"/>
        <v>0.99991027524430243</v>
      </c>
      <c r="M52" s="32">
        <f t="shared" si="28"/>
        <v>0.99998983276609177</v>
      </c>
      <c r="N52" s="77">
        <f t="shared" si="10"/>
        <v>1</v>
      </c>
      <c r="O52" s="38">
        <f t="shared" si="11"/>
        <v>75.525961972894365</v>
      </c>
      <c r="P52" s="38">
        <f t="shared" si="1"/>
        <v>5.0433791759451219E-3</v>
      </c>
      <c r="Q52" s="77">
        <f t="shared" si="2"/>
        <v>0</v>
      </c>
      <c r="R52" s="38">
        <f t="shared" si="12"/>
        <v>0</v>
      </c>
      <c r="S52" s="38">
        <f t="shared" si="13"/>
        <v>0</v>
      </c>
      <c r="T52" s="38">
        <f t="shared" si="14"/>
        <v>0</v>
      </c>
      <c r="U52" s="38">
        <f t="shared" si="15"/>
        <v>0</v>
      </c>
      <c r="V52" s="38">
        <f t="shared" si="16"/>
        <v>0</v>
      </c>
      <c r="W52" s="38">
        <f t="shared" si="3"/>
        <v>1.0049929453841857</v>
      </c>
      <c r="X52" s="38">
        <f t="shared" si="4"/>
        <v>75.525961972894208</v>
      </c>
      <c r="Y52" s="67">
        <f t="shared" si="5"/>
        <v>931.10445292628742</v>
      </c>
      <c r="Z52" s="38">
        <f t="shared" si="17"/>
        <v>0</v>
      </c>
      <c r="AA52" s="32">
        <f t="shared" si="6"/>
        <v>0</v>
      </c>
      <c r="AB52" s="38">
        <f t="shared" si="18"/>
        <v>0</v>
      </c>
      <c r="AC52" s="32">
        <f t="shared" si="7"/>
        <v>0</v>
      </c>
      <c r="AD52" s="38">
        <f t="shared" si="29"/>
        <v>0</v>
      </c>
      <c r="AE52" s="39">
        <f t="shared" si="27"/>
        <v>931.10445292628742</v>
      </c>
      <c r="AF52" s="32">
        <f t="shared" si="19"/>
        <v>69413.29397402225</v>
      </c>
      <c r="AG52" s="32">
        <f t="shared" si="20"/>
        <v>0</v>
      </c>
      <c r="AH52" s="32">
        <f t="shared" si="21"/>
        <v>0</v>
      </c>
      <c r="AI52" s="49">
        <f t="shared" si="22"/>
        <v>69413.29397402225</v>
      </c>
      <c r="AJ52" s="50">
        <f t="shared" si="23"/>
        <v>4.6258570289325194</v>
      </c>
      <c r="AK52" s="50">
        <f t="shared" si="24"/>
        <v>926.47859589735492</v>
      </c>
    </row>
    <row r="53" spans="8:37" x14ac:dyDescent="0.25">
      <c r="H53" s="66">
        <f t="shared" si="8"/>
        <v>46235</v>
      </c>
      <c r="I53" s="32">
        <f t="shared" si="25"/>
        <v>41</v>
      </c>
      <c r="J53" s="67">
        <f t="shared" si="9"/>
        <v>47.906849315068492</v>
      </c>
      <c r="K53" s="67">
        <f t="shared" si="0"/>
        <v>33.523287671232879</v>
      </c>
      <c r="L53" s="32">
        <f t="shared" si="26"/>
        <v>0.99991027524430243</v>
      </c>
      <c r="M53" s="32">
        <f t="shared" si="28"/>
        <v>0.99998983276609177</v>
      </c>
      <c r="N53" s="77">
        <f t="shared" si="10"/>
        <v>1</v>
      </c>
      <c r="O53" s="38">
        <f t="shared" si="11"/>
        <v>74.663277830167644</v>
      </c>
      <c r="P53" s="38">
        <f t="shared" si="1"/>
        <v>4.9857719223968975E-3</v>
      </c>
      <c r="Q53" s="77">
        <f t="shared" si="2"/>
        <v>0</v>
      </c>
      <c r="R53" s="38">
        <f t="shared" si="12"/>
        <v>0</v>
      </c>
      <c r="S53" s="38">
        <f t="shared" si="13"/>
        <v>0</v>
      </c>
      <c r="T53" s="38">
        <f t="shared" si="14"/>
        <v>0</v>
      </c>
      <c r="U53" s="38">
        <f t="shared" si="15"/>
        <v>0</v>
      </c>
      <c r="V53" s="38">
        <f t="shared" si="16"/>
        <v>0</v>
      </c>
      <c r="W53" s="38">
        <f t="shared" si="3"/>
        <v>1.0049359142031729</v>
      </c>
      <c r="X53" s="38">
        <f t="shared" si="4"/>
        <v>74.663277830167502</v>
      </c>
      <c r="Y53" s="67">
        <f t="shared" si="5"/>
        <v>931.05161475778027</v>
      </c>
      <c r="Z53" s="38">
        <f t="shared" si="17"/>
        <v>0</v>
      </c>
      <c r="AA53" s="32">
        <f t="shared" si="6"/>
        <v>0</v>
      </c>
      <c r="AB53" s="38">
        <f t="shared" si="18"/>
        <v>0</v>
      </c>
      <c r="AC53" s="32">
        <f t="shared" si="7"/>
        <v>0</v>
      </c>
      <c r="AD53" s="38">
        <f t="shared" si="29"/>
        <v>0</v>
      </c>
      <c r="AE53" s="39">
        <f t="shared" si="27"/>
        <v>931.05161475778027</v>
      </c>
      <c r="AF53" s="32">
        <f t="shared" si="19"/>
        <v>68620.430878451094</v>
      </c>
      <c r="AG53" s="32">
        <f t="shared" si="20"/>
        <v>0</v>
      </c>
      <c r="AH53" s="32">
        <f t="shared" si="21"/>
        <v>0</v>
      </c>
      <c r="AI53" s="49">
        <f t="shared" si="22"/>
        <v>68620.430878451094</v>
      </c>
      <c r="AJ53" s="50">
        <f t="shared" si="23"/>
        <v>4.5730188604254662</v>
      </c>
      <c r="AK53" s="50">
        <f t="shared" si="24"/>
        <v>926.47859589735481</v>
      </c>
    </row>
    <row r="54" spans="8:37" x14ac:dyDescent="0.25">
      <c r="H54" s="66">
        <f t="shared" si="8"/>
        <v>46266</v>
      </c>
      <c r="I54" s="32">
        <f t="shared" si="25"/>
        <v>42</v>
      </c>
      <c r="J54" s="67">
        <f t="shared" si="9"/>
        <v>47.989041095890414</v>
      </c>
      <c r="K54" s="67">
        <f t="shared" si="0"/>
        <v>33.605479452054794</v>
      </c>
      <c r="L54" s="32">
        <f t="shared" si="26"/>
        <v>0.99991027524430243</v>
      </c>
      <c r="M54" s="32">
        <f t="shared" si="28"/>
        <v>0.99998983276609177</v>
      </c>
      <c r="N54" s="77">
        <f t="shared" si="10"/>
        <v>1</v>
      </c>
      <c r="O54" s="38">
        <f t="shared" si="11"/>
        <v>73.798909840052119</v>
      </c>
      <c r="P54" s="38">
        <f t="shared" si="1"/>
        <v>4.9280522269726044E-3</v>
      </c>
      <c r="Q54" s="77">
        <f t="shared" si="2"/>
        <v>0</v>
      </c>
      <c r="R54" s="38">
        <f t="shared" si="12"/>
        <v>0</v>
      </c>
      <c r="S54" s="38">
        <f t="shared" si="13"/>
        <v>0</v>
      </c>
      <c r="T54" s="38">
        <f t="shared" si="14"/>
        <v>0</v>
      </c>
      <c r="U54" s="38">
        <f t="shared" si="15"/>
        <v>0</v>
      </c>
      <c r="V54" s="38">
        <f t="shared" si="16"/>
        <v>0</v>
      </c>
      <c r="W54" s="38">
        <f t="shared" si="3"/>
        <v>1.004878771704703</v>
      </c>
      <c r="X54" s="38">
        <f t="shared" si="4"/>
        <v>73.798909840051991</v>
      </c>
      <c r="Y54" s="67">
        <f t="shared" si="5"/>
        <v>930.99867345603184</v>
      </c>
      <c r="Z54" s="38">
        <f t="shared" si="17"/>
        <v>0</v>
      </c>
      <c r="AA54" s="32">
        <f t="shared" si="6"/>
        <v>0</v>
      </c>
      <c r="AB54" s="38">
        <f t="shared" si="18"/>
        <v>0</v>
      </c>
      <c r="AC54" s="32">
        <f t="shared" si="7"/>
        <v>0</v>
      </c>
      <c r="AD54" s="38">
        <f t="shared" si="29"/>
        <v>0</v>
      </c>
      <c r="AE54" s="39">
        <f t="shared" si="27"/>
        <v>930.99867345603184</v>
      </c>
      <c r="AF54" s="32">
        <f t="shared" si="19"/>
        <v>67826.020217105834</v>
      </c>
      <c r="AG54" s="32">
        <f t="shared" si="20"/>
        <v>0</v>
      </c>
      <c r="AH54" s="32">
        <f t="shared" si="21"/>
        <v>0</v>
      </c>
      <c r="AI54" s="49">
        <f t="shared" si="22"/>
        <v>67826.020217105834</v>
      </c>
      <c r="AJ54" s="50">
        <f t="shared" si="23"/>
        <v>4.5200775586768671</v>
      </c>
      <c r="AK54" s="50">
        <f t="shared" si="24"/>
        <v>926.47859589735492</v>
      </c>
    </row>
    <row r="55" spans="8:37" x14ac:dyDescent="0.25">
      <c r="H55" s="66">
        <f t="shared" si="8"/>
        <v>46296</v>
      </c>
      <c r="I55" s="32">
        <f t="shared" si="25"/>
        <v>43</v>
      </c>
      <c r="J55" s="67">
        <f t="shared" si="9"/>
        <v>48.07123287671233</v>
      </c>
      <c r="K55" s="67">
        <f t="shared" si="0"/>
        <v>33.69041095890411</v>
      </c>
      <c r="L55" s="32">
        <f t="shared" si="26"/>
        <v>0.99990011205853113</v>
      </c>
      <c r="M55" s="32">
        <f t="shared" si="28"/>
        <v>0.99998983276609177</v>
      </c>
      <c r="N55" s="77">
        <f t="shared" si="10"/>
        <v>1</v>
      </c>
      <c r="O55" s="38">
        <f t="shared" si="11"/>
        <v>72.932854715896426</v>
      </c>
      <c r="P55" s="38">
        <f t="shared" si="1"/>
        <v>4.8702693720942374E-3</v>
      </c>
      <c r="Q55" s="77">
        <f t="shared" si="2"/>
        <v>0</v>
      </c>
      <c r="R55" s="38">
        <f t="shared" si="12"/>
        <v>0</v>
      </c>
      <c r="S55" s="38">
        <f t="shared" si="13"/>
        <v>0</v>
      </c>
      <c r="T55" s="38">
        <f t="shared" si="14"/>
        <v>0</v>
      </c>
      <c r="U55" s="38">
        <f t="shared" si="15"/>
        <v>0</v>
      </c>
      <c r="V55" s="38">
        <f t="shared" si="16"/>
        <v>0</v>
      </c>
      <c r="W55" s="38">
        <f t="shared" si="3"/>
        <v>1.0048215666783733</v>
      </c>
      <c r="X55" s="38">
        <f t="shared" si="4"/>
        <v>72.932854715896298</v>
      </c>
      <c r="Y55" s="67">
        <f t="shared" si="5"/>
        <v>930.94567422355965</v>
      </c>
      <c r="Z55" s="38">
        <f t="shared" si="17"/>
        <v>0</v>
      </c>
      <c r="AA55" s="32">
        <f t="shared" si="6"/>
        <v>0</v>
      </c>
      <c r="AB55" s="38">
        <f t="shared" si="18"/>
        <v>0</v>
      </c>
      <c r="AC55" s="32">
        <f t="shared" si="7"/>
        <v>0</v>
      </c>
      <c r="AD55" s="38">
        <f t="shared" si="29"/>
        <v>0</v>
      </c>
      <c r="AE55" s="39">
        <f t="shared" si="27"/>
        <v>930.94567422355965</v>
      </c>
      <c r="AF55" s="32">
        <f t="shared" si="19"/>
        <v>67030.74027633504</v>
      </c>
      <c r="AG55" s="32">
        <f t="shared" si="20"/>
        <v>0</v>
      </c>
      <c r="AH55" s="32">
        <f t="shared" si="21"/>
        <v>0</v>
      </c>
      <c r="AI55" s="49">
        <f t="shared" si="22"/>
        <v>67030.74027633504</v>
      </c>
      <c r="AJ55" s="50">
        <f t="shared" si="23"/>
        <v>4.4670783262047644</v>
      </c>
      <c r="AK55" s="50">
        <f t="shared" si="24"/>
        <v>926.47859589735492</v>
      </c>
    </row>
    <row r="56" spans="8:37" x14ac:dyDescent="0.25">
      <c r="H56" s="66">
        <f t="shared" si="8"/>
        <v>46327</v>
      </c>
      <c r="I56" s="32">
        <f t="shared" si="25"/>
        <v>44</v>
      </c>
      <c r="J56" s="67">
        <f t="shared" si="9"/>
        <v>48.156164383561645</v>
      </c>
      <c r="K56" s="67">
        <f t="shared" si="0"/>
        <v>33.772602739726025</v>
      </c>
      <c r="L56" s="32">
        <f t="shared" si="26"/>
        <v>0.99990011205853113</v>
      </c>
      <c r="M56" s="32">
        <f t="shared" si="28"/>
        <v>0.99998983276609177</v>
      </c>
      <c r="N56" s="77">
        <f t="shared" si="10"/>
        <v>1</v>
      </c>
      <c r="O56" s="38">
        <f t="shared" si="11"/>
        <v>72.065851915762238</v>
      </c>
      <c r="P56" s="38">
        <f t="shared" si="1"/>
        <v>4.8123731441258961E-3</v>
      </c>
      <c r="Q56" s="77">
        <f t="shared" si="2"/>
        <v>0</v>
      </c>
      <c r="R56" s="38">
        <f t="shared" si="12"/>
        <v>0</v>
      </c>
      <c r="S56" s="38">
        <f t="shared" si="13"/>
        <v>0</v>
      </c>
      <c r="T56" s="38">
        <f t="shared" si="14"/>
        <v>0</v>
      </c>
      <c r="U56" s="38">
        <f t="shared" si="15"/>
        <v>0</v>
      </c>
      <c r="V56" s="38">
        <f t="shared" si="16"/>
        <v>0</v>
      </c>
      <c r="W56" s="38">
        <f t="shared" si="3"/>
        <v>1.0047642494126847</v>
      </c>
      <c r="X56" s="38">
        <f t="shared" si="4"/>
        <v>72.06585191576211</v>
      </c>
      <c r="Y56" s="67">
        <f t="shared" si="5"/>
        <v>930.8925710037239</v>
      </c>
      <c r="Z56" s="38">
        <f t="shared" si="17"/>
        <v>0</v>
      </c>
      <c r="AA56" s="32">
        <f t="shared" si="6"/>
        <v>0</v>
      </c>
      <c r="AB56" s="38">
        <f t="shared" si="18"/>
        <v>0</v>
      </c>
      <c r="AC56" s="32">
        <f t="shared" si="7"/>
        <v>0</v>
      </c>
      <c r="AD56" s="38">
        <f t="shared" si="29"/>
        <v>0</v>
      </c>
      <c r="AE56" s="39">
        <f t="shared" si="27"/>
        <v>930.8925710037239</v>
      </c>
      <c r="AF56" s="32">
        <f t="shared" si="19"/>
        <v>66233.89995325933</v>
      </c>
      <c r="AG56" s="32">
        <f t="shared" si="20"/>
        <v>0</v>
      </c>
      <c r="AH56" s="32">
        <f t="shared" si="21"/>
        <v>0</v>
      </c>
      <c r="AI56" s="49">
        <f t="shared" si="22"/>
        <v>66233.89995325933</v>
      </c>
      <c r="AJ56" s="50">
        <f t="shared" si="23"/>
        <v>4.4139751063688619</v>
      </c>
      <c r="AK56" s="50">
        <f t="shared" si="24"/>
        <v>926.47859589735504</v>
      </c>
    </row>
    <row r="57" spans="8:37" x14ac:dyDescent="0.25">
      <c r="H57" s="66">
        <f t="shared" si="8"/>
        <v>46357</v>
      </c>
      <c r="I57" s="32">
        <f t="shared" si="25"/>
        <v>45</v>
      </c>
      <c r="J57" s="67">
        <f t="shared" si="9"/>
        <v>48.238356164383561</v>
      </c>
      <c r="K57" s="67">
        <f t="shared" si="0"/>
        <v>33.857534246575341</v>
      </c>
      <c r="L57" s="32">
        <f t="shared" si="26"/>
        <v>0.99990011205853113</v>
      </c>
      <c r="M57" s="32">
        <f t="shared" si="28"/>
        <v>0.99998983276609177</v>
      </c>
      <c r="N57" s="77">
        <f t="shared" si="10"/>
        <v>1</v>
      </c>
      <c r="O57" s="38">
        <f t="shared" si="11"/>
        <v>71.197148009189547</v>
      </c>
      <c r="P57" s="38">
        <f t="shared" si="1"/>
        <v>4.7543633206234386E-3</v>
      </c>
      <c r="Q57" s="77">
        <f t="shared" si="2"/>
        <v>0</v>
      </c>
      <c r="R57" s="38">
        <f t="shared" si="12"/>
        <v>0</v>
      </c>
      <c r="S57" s="38">
        <f t="shared" si="13"/>
        <v>0</v>
      </c>
      <c r="T57" s="38">
        <f t="shared" si="14"/>
        <v>0</v>
      </c>
      <c r="U57" s="38">
        <f t="shared" si="15"/>
        <v>0</v>
      </c>
      <c r="V57" s="38">
        <f t="shared" si="16"/>
        <v>0</v>
      </c>
      <c r="W57" s="38">
        <f t="shared" si="3"/>
        <v>1.0047068196874172</v>
      </c>
      <c r="X57" s="38">
        <f t="shared" si="4"/>
        <v>71.197148009189419</v>
      </c>
      <c r="Y57" s="67">
        <f t="shared" si="5"/>
        <v>930.83936359249515</v>
      </c>
      <c r="Z57" s="38">
        <f t="shared" si="17"/>
        <v>0</v>
      </c>
      <c r="AA57" s="32">
        <f t="shared" si="6"/>
        <v>0</v>
      </c>
      <c r="AB57" s="38">
        <f t="shared" si="18"/>
        <v>0</v>
      </c>
      <c r="AC57" s="32">
        <f t="shared" si="7"/>
        <v>0</v>
      </c>
      <c r="AD57" s="38">
        <f t="shared" si="29"/>
        <v>0</v>
      </c>
      <c r="AE57" s="39">
        <f t="shared" si="27"/>
        <v>930.83936359249515</v>
      </c>
      <c r="AF57" s="32">
        <f t="shared" si="19"/>
        <v>65435.496186324082</v>
      </c>
      <c r="AG57" s="32">
        <f t="shared" si="20"/>
        <v>0</v>
      </c>
      <c r="AH57" s="32">
        <f t="shared" si="21"/>
        <v>0</v>
      </c>
      <c r="AI57" s="49">
        <f t="shared" si="22"/>
        <v>65435.496186324082</v>
      </c>
      <c r="AJ57" s="50">
        <f t="shared" si="23"/>
        <v>4.3607676951403178</v>
      </c>
      <c r="AK57" s="50">
        <f t="shared" si="24"/>
        <v>926.47859589735481</v>
      </c>
    </row>
    <row r="58" spans="8:37" x14ac:dyDescent="0.25">
      <c r="H58" s="66">
        <f t="shared" si="8"/>
        <v>46388</v>
      </c>
      <c r="I58" s="32">
        <f t="shared" si="25"/>
        <v>46</v>
      </c>
      <c r="J58" s="67">
        <f t="shared" si="9"/>
        <v>48.323287671232876</v>
      </c>
      <c r="K58" s="67">
        <f t="shared" si="0"/>
        <v>33.939726027397263</v>
      </c>
      <c r="L58" s="32">
        <f t="shared" si="26"/>
        <v>0.99990011205853113</v>
      </c>
      <c r="M58" s="32">
        <f t="shared" si="28"/>
        <v>0.99998983276609177</v>
      </c>
      <c r="N58" s="77">
        <f t="shared" si="10"/>
        <v>1</v>
      </c>
      <c r="O58" s="38">
        <f t="shared" si="11"/>
        <v>70.326739658515407</v>
      </c>
      <c r="P58" s="38">
        <f t="shared" si="1"/>
        <v>4.696239678706274E-3</v>
      </c>
      <c r="Q58" s="77">
        <f t="shared" si="2"/>
        <v>0</v>
      </c>
      <c r="R58" s="38">
        <f t="shared" si="12"/>
        <v>0</v>
      </c>
      <c r="S58" s="38">
        <f t="shared" si="13"/>
        <v>0</v>
      </c>
      <c r="T58" s="38">
        <f t="shared" si="14"/>
        <v>0</v>
      </c>
      <c r="U58" s="38">
        <f t="shared" si="15"/>
        <v>0</v>
      </c>
      <c r="V58" s="38">
        <f t="shared" si="16"/>
        <v>0</v>
      </c>
      <c r="W58" s="38">
        <f t="shared" si="3"/>
        <v>1.0046492772819191</v>
      </c>
      <c r="X58" s="38">
        <f t="shared" si="4"/>
        <v>70.32673965851528</v>
      </c>
      <c r="Y58" s="67">
        <f t="shared" si="5"/>
        <v>930.78605178544478</v>
      </c>
      <c r="Z58" s="38">
        <f t="shared" si="17"/>
        <v>0</v>
      </c>
      <c r="AA58" s="32">
        <f t="shared" si="6"/>
        <v>0</v>
      </c>
      <c r="AB58" s="38">
        <f t="shared" si="18"/>
        <v>0</v>
      </c>
      <c r="AC58" s="32">
        <f t="shared" si="7"/>
        <v>0</v>
      </c>
      <c r="AD58" s="38">
        <f t="shared" si="29"/>
        <v>0</v>
      </c>
      <c r="AE58" s="39">
        <f t="shared" si="27"/>
        <v>930.78605178544478</v>
      </c>
      <c r="AF58" s="32">
        <f t="shared" si="19"/>
        <v>64635.525907967836</v>
      </c>
      <c r="AG58" s="32">
        <f t="shared" si="20"/>
        <v>0</v>
      </c>
      <c r="AH58" s="32">
        <f t="shared" si="21"/>
        <v>0</v>
      </c>
      <c r="AI58" s="49">
        <f t="shared" si="22"/>
        <v>64635.525907967836</v>
      </c>
      <c r="AJ58" s="50">
        <f t="shared" si="23"/>
        <v>4.307455888089982</v>
      </c>
      <c r="AK58" s="50">
        <f t="shared" si="24"/>
        <v>926.47859589735481</v>
      </c>
    </row>
    <row r="59" spans="8:37" x14ac:dyDescent="0.25">
      <c r="H59" s="66">
        <f t="shared" si="8"/>
        <v>46419</v>
      </c>
      <c r="I59" s="32">
        <f t="shared" si="25"/>
        <v>47</v>
      </c>
      <c r="J59" s="67">
        <f t="shared" si="9"/>
        <v>48.405479452054792</v>
      </c>
      <c r="K59" s="67">
        <f t="shared" si="0"/>
        <v>34.021917808219179</v>
      </c>
      <c r="L59" s="32">
        <f t="shared" si="26"/>
        <v>0.99990011205853113</v>
      </c>
      <c r="M59" s="32">
        <f t="shared" si="28"/>
        <v>0.99998907903811773</v>
      </c>
      <c r="N59" s="77">
        <f t="shared" si="10"/>
        <v>1</v>
      </c>
      <c r="O59" s="38">
        <f t="shared" si="11"/>
        <v>69.454623519528226</v>
      </c>
      <c r="P59" s="38">
        <f t="shared" si="1"/>
        <v>4.638001995056513E-3</v>
      </c>
      <c r="Q59" s="77">
        <f t="shared" si="2"/>
        <v>0</v>
      </c>
      <c r="R59" s="38">
        <f t="shared" si="12"/>
        <v>0</v>
      </c>
      <c r="S59" s="38">
        <f t="shared" si="13"/>
        <v>0</v>
      </c>
      <c r="T59" s="38">
        <f t="shared" si="14"/>
        <v>0</v>
      </c>
      <c r="U59" s="38">
        <f t="shared" si="15"/>
        <v>0</v>
      </c>
      <c r="V59" s="38">
        <f t="shared" si="16"/>
        <v>0</v>
      </c>
      <c r="W59" s="38">
        <f t="shared" si="3"/>
        <v>1.0045916219751059</v>
      </c>
      <c r="X59" s="38">
        <f t="shared" si="4"/>
        <v>69.454623519528099</v>
      </c>
      <c r="Y59" s="67">
        <f t="shared" si="5"/>
        <v>930.73263537774244</v>
      </c>
      <c r="Z59" s="38">
        <f t="shared" si="17"/>
        <v>0</v>
      </c>
      <c r="AA59" s="32">
        <f t="shared" si="6"/>
        <v>0</v>
      </c>
      <c r="AB59" s="38">
        <f t="shared" si="18"/>
        <v>0</v>
      </c>
      <c r="AC59" s="32">
        <f t="shared" si="7"/>
        <v>0</v>
      </c>
      <c r="AD59" s="38">
        <f t="shared" si="29"/>
        <v>0</v>
      </c>
      <c r="AE59" s="39">
        <f t="shared" si="27"/>
        <v>930.73263537774244</v>
      </c>
      <c r="AF59" s="32">
        <f t="shared" si="19"/>
        <v>63833.986044610363</v>
      </c>
      <c r="AG59" s="32">
        <f t="shared" si="20"/>
        <v>0</v>
      </c>
      <c r="AH59" s="32">
        <f t="shared" si="21"/>
        <v>0</v>
      </c>
      <c r="AI59" s="49">
        <f t="shared" si="22"/>
        <v>63833.986044610363</v>
      </c>
      <c r="AJ59" s="50">
        <f t="shared" si="23"/>
        <v>4.2540394803875987</v>
      </c>
      <c r="AK59" s="50">
        <f t="shared" si="24"/>
        <v>926.47859589735481</v>
      </c>
    </row>
    <row r="60" spans="8:37" x14ac:dyDescent="0.25">
      <c r="H60" s="66">
        <f t="shared" si="8"/>
        <v>46447</v>
      </c>
      <c r="I60" s="32">
        <f t="shared" si="25"/>
        <v>48</v>
      </c>
      <c r="J60" s="67">
        <f t="shared" si="9"/>
        <v>48.490410958904107</v>
      </c>
      <c r="K60" s="67">
        <f t="shared" si="0"/>
        <v>34.106849315068494</v>
      </c>
      <c r="L60" s="32">
        <f t="shared" si="26"/>
        <v>0.99990011205853113</v>
      </c>
      <c r="M60" s="32">
        <f t="shared" si="28"/>
        <v>0.99998907903811773</v>
      </c>
      <c r="N60" s="77">
        <f t="shared" si="10"/>
        <v>1</v>
      </c>
      <c r="O60" s="38">
        <f t="shared" si="11"/>
        <v>68.580796241454848</v>
      </c>
      <c r="P60" s="38">
        <f t="shared" si="1"/>
        <v>4.5796500459181003E-3</v>
      </c>
      <c r="Q60" s="77">
        <f t="shared" si="2"/>
        <v>0</v>
      </c>
      <c r="R60" s="38">
        <f t="shared" si="12"/>
        <v>0</v>
      </c>
      <c r="S60" s="38">
        <f t="shared" si="13"/>
        <v>0</v>
      </c>
      <c r="T60" s="38">
        <f t="shared" si="14"/>
        <v>0</v>
      </c>
      <c r="U60" s="38">
        <f t="shared" si="15"/>
        <v>0</v>
      </c>
      <c r="V60" s="38">
        <f t="shared" si="16"/>
        <v>0</v>
      </c>
      <c r="W60" s="38">
        <f t="shared" si="3"/>
        <v>1.0045338535454589</v>
      </c>
      <c r="X60" s="38">
        <f t="shared" si="4"/>
        <v>68.580796241454706</v>
      </c>
      <c r="Y60" s="67">
        <f t="shared" si="5"/>
        <v>930.67911416415586</v>
      </c>
      <c r="Z60" s="38">
        <f t="shared" si="17"/>
        <v>0</v>
      </c>
      <c r="AA60" s="32">
        <f t="shared" si="6"/>
        <v>0</v>
      </c>
      <c r="AB60" s="38">
        <f t="shared" si="18"/>
        <v>0</v>
      </c>
      <c r="AC60" s="32">
        <f t="shared" si="7"/>
        <v>0</v>
      </c>
      <c r="AD60" s="38">
        <f t="shared" si="29"/>
        <v>0</v>
      </c>
      <c r="AE60" s="39">
        <f t="shared" si="27"/>
        <v>930.67911416415586</v>
      </c>
      <c r="AF60" s="32">
        <f t="shared" si="19"/>
        <v>63030.873516640888</v>
      </c>
      <c r="AG60" s="32">
        <f t="shared" si="20"/>
        <v>0</v>
      </c>
      <c r="AH60" s="32">
        <f t="shared" si="21"/>
        <v>0</v>
      </c>
      <c r="AI60" s="49">
        <f t="shared" si="22"/>
        <v>63030.873516640888</v>
      </c>
      <c r="AJ60" s="50">
        <f t="shared" si="23"/>
        <v>4.2005182668010237</v>
      </c>
      <c r="AK60" s="50">
        <f t="shared" si="24"/>
        <v>926.47859589735481</v>
      </c>
    </row>
    <row r="61" spans="8:37" x14ac:dyDescent="0.25">
      <c r="H61" s="66">
        <f t="shared" si="8"/>
        <v>46478</v>
      </c>
      <c r="I61" s="32">
        <f t="shared" si="25"/>
        <v>49</v>
      </c>
      <c r="J61" s="67">
        <f t="shared" si="9"/>
        <v>48.57260273972603</v>
      </c>
      <c r="K61" s="67">
        <f t="shared" si="0"/>
        <v>34.18904109589041</v>
      </c>
      <c r="L61" s="32">
        <f t="shared" si="26"/>
        <v>0.99990011205853113</v>
      </c>
      <c r="M61" s="32">
        <f t="shared" si="28"/>
        <v>0.99998907903811773</v>
      </c>
      <c r="N61" s="77">
        <f t="shared" si="10"/>
        <v>1</v>
      </c>
      <c r="O61" s="38">
        <f t="shared" si="11"/>
        <v>67.705254466947736</v>
      </c>
      <c r="P61" s="38">
        <f t="shared" si="1"/>
        <v>4.5211836070959592E-3</v>
      </c>
      <c r="Q61" s="77">
        <f t="shared" si="2"/>
        <v>0</v>
      </c>
      <c r="R61" s="38">
        <f t="shared" si="12"/>
        <v>0</v>
      </c>
      <c r="S61" s="38">
        <f t="shared" si="13"/>
        <v>0</v>
      </c>
      <c r="T61" s="38">
        <f t="shared" si="14"/>
        <v>0</v>
      </c>
      <c r="U61" s="38">
        <f t="shared" si="15"/>
        <v>0</v>
      </c>
      <c r="V61" s="38">
        <f t="shared" si="16"/>
        <v>0</v>
      </c>
      <c r="W61" s="38">
        <f t="shared" si="3"/>
        <v>1.004475971771025</v>
      </c>
      <c r="X61" s="38">
        <f t="shared" si="4"/>
        <v>67.705254466947579</v>
      </c>
      <c r="Y61" s="67">
        <f t="shared" si="5"/>
        <v>930.62548793905034</v>
      </c>
      <c r="Z61" s="38">
        <f t="shared" si="17"/>
        <v>0</v>
      </c>
      <c r="AA61" s="32">
        <f t="shared" si="6"/>
        <v>0</v>
      </c>
      <c r="AB61" s="38">
        <f t="shared" si="18"/>
        <v>0</v>
      </c>
      <c r="AC61" s="32">
        <f t="shared" si="7"/>
        <v>0</v>
      </c>
      <c r="AD61" s="38">
        <f t="shared" si="29"/>
        <v>0</v>
      </c>
      <c r="AE61" s="39">
        <f t="shared" si="27"/>
        <v>930.62548793905034</v>
      </c>
      <c r="AF61" s="32">
        <f t="shared" si="19"/>
        <v>62226.18523840631</v>
      </c>
      <c r="AG61" s="32">
        <f t="shared" si="20"/>
        <v>0</v>
      </c>
      <c r="AH61" s="32">
        <f t="shared" si="21"/>
        <v>0</v>
      </c>
      <c r="AI61" s="49">
        <f t="shared" si="22"/>
        <v>62226.18523840631</v>
      </c>
      <c r="AJ61" s="50">
        <f t="shared" si="23"/>
        <v>4.1468920416954385</v>
      </c>
      <c r="AK61" s="50">
        <f t="shared" si="24"/>
        <v>926.47859589735492</v>
      </c>
    </row>
    <row r="62" spans="8:37" x14ac:dyDescent="0.25">
      <c r="H62" s="66">
        <f t="shared" si="8"/>
        <v>46508</v>
      </c>
      <c r="I62" s="32">
        <f t="shared" si="25"/>
        <v>50</v>
      </c>
      <c r="J62" s="67">
        <f t="shared" si="9"/>
        <v>48.654794520547945</v>
      </c>
      <c r="K62" s="67">
        <f t="shared" si="0"/>
        <v>34.273972602739725</v>
      </c>
      <c r="L62" s="32">
        <f t="shared" si="26"/>
        <v>0.99990011205853113</v>
      </c>
      <c r="M62" s="32">
        <f t="shared" si="28"/>
        <v>0.99998907903811773</v>
      </c>
      <c r="N62" s="77">
        <f t="shared" si="10"/>
        <v>1</v>
      </c>
      <c r="O62" s="38">
        <f t="shared" si="11"/>
        <v>66.827994832072051</v>
      </c>
      <c r="P62" s="38">
        <f t="shared" si="1"/>
        <v>4.4626024539551317E-3</v>
      </c>
      <c r="Q62" s="77">
        <f t="shared" si="2"/>
        <v>0</v>
      </c>
      <c r="R62" s="38">
        <f t="shared" si="12"/>
        <v>0</v>
      </c>
      <c r="S62" s="38">
        <f t="shared" si="13"/>
        <v>0</v>
      </c>
      <c r="T62" s="38">
        <f t="shared" si="14"/>
        <v>0</v>
      </c>
      <c r="U62" s="38">
        <f t="shared" si="15"/>
        <v>0</v>
      </c>
      <c r="V62" s="38">
        <f t="shared" si="16"/>
        <v>0</v>
      </c>
      <c r="W62" s="38">
        <f t="shared" si="3"/>
        <v>1.0044179764294157</v>
      </c>
      <c r="X62" s="38">
        <f t="shared" si="4"/>
        <v>66.827994832071894</v>
      </c>
      <c r="Y62" s="67">
        <f t="shared" si="5"/>
        <v>930.57175649638759</v>
      </c>
      <c r="Z62" s="38">
        <f t="shared" si="17"/>
        <v>0</v>
      </c>
      <c r="AA62" s="32">
        <f t="shared" si="6"/>
        <v>0</v>
      </c>
      <c r="AB62" s="38">
        <f t="shared" si="18"/>
        <v>0</v>
      </c>
      <c r="AC62" s="32">
        <f t="shared" si="7"/>
        <v>0</v>
      </c>
      <c r="AD62" s="38">
        <f t="shared" si="29"/>
        <v>0</v>
      </c>
      <c r="AE62" s="39">
        <f t="shared" si="27"/>
        <v>930.57175649638759</v>
      </c>
      <c r="AF62" s="32">
        <f t="shared" si="19"/>
        <v>61419.918118199261</v>
      </c>
      <c r="AG62" s="32">
        <f t="shared" si="20"/>
        <v>0</v>
      </c>
      <c r="AH62" s="32">
        <f t="shared" si="21"/>
        <v>0</v>
      </c>
      <c r="AI62" s="49">
        <f t="shared" si="22"/>
        <v>61419.918118199261</v>
      </c>
      <c r="AJ62" s="50">
        <f t="shared" si="23"/>
        <v>4.093160599032557</v>
      </c>
      <c r="AK62" s="50">
        <f t="shared" si="24"/>
        <v>926.47859589735504</v>
      </c>
    </row>
    <row r="63" spans="8:37" x14ac:dyDescent="0.25">
      <c r="H63" s="66">
        <f t="shared" si="8"/>
        <v>46539</v>
      </c>
      <c r="I63" s="32">
        <f t="shared" si="25"/>
        <v>51</v>
      </c>
      <c r="J63" s="67">
        <f t="shared" si="9"/>
        <v>48.739726027397261</v>
      </c>
      <c r="K63" s="67">
        <f t="shared" si="0"/>
        <v>34.356164383561641</v>
      </c>
      <c r="L63" s="32">
        <f t="shared" si="26"/>
        <v>0.99990011205853113</v>
      </c>
      <c r="M63" s="32">
        <f t="shared" si="28"/>
        <v>0.99998907903811773</v>
      </c>
      <c r="N63" s="77">
        <f t="shared" si="10"/>
        <v>1</v>
      </c>
      <c r="O63" s="38">
        <f t="shared" si="11"/>
        <v>65.949013966292725</v>
      </c>
      <c r="P63" s="38">
        <f t="shared" si="1"/>
        <v>4.4039063614199131E-3</v>
      </c>
      <c r="Q63" s="77">
        <f t="shared" si="2"/>
        <v>0</v>
      </c>
      <c r="R63" s="38">
        <f t="shared" si="12"/>
        <v>0</v>
      </c>
      <c r="S63" s="38">
        <f t="shared" si="13"/>
        <v>0</v>
      </c>
      <c r="T63" s="38">
        <f t="shared" si="14"/>
        <v>0</v>
      </c>
      <c r="U63" s="38">
        <f t="shared" si="15"/>
        <v>0</v>
      </c>
      <c r="V63" s="38">
        <f t="shared" si="16"/>
        <v>0</v>
      </c>
      <c r="W63" s="38">
        <f t="shared" si="3"/>
        <v>1.0043598672978058</v>
      </c>
      <c r="X63" s="38">
        <f t="shared" si="4"/>
        <v>65.949013966292569</v>
      </c>
      <c r="Y63" s="67">
        <f t="shared" si="5"/>
        <v>930.51791962972482</v>
      </c>
      <c r="Z63" s="38">
        <f t="shared" si="17"/>
        <v>0</v>
      </c>
      <c r="AA63" s="32">
        <f t="shared" si="6"/>
        <v>0</v>
      </c>
      <c r="AB63" s="38">
        <f t="shared" si="18"/>
        <v>0</v>
      </c>
      <c r="AC63" s="32">
        <f t="shared" si="7"/>
        <v>0</v>
      </c>
      <c r="AD63" s="38">
        <f t="shared" si="29"/>
        <v>0</v>
      </c>
      <c r="AE63" s="39">
        <f t="shared" si="27"/>
        <v>930.51791962972482</v>
      </c>
      <c r="AF63" s="32">
        <f t="shared" si="19"/>
        <v>60612.069058246314</v>
      </c>
      <c r="AG63" s="32">
        <f t="shared" si="20"/>
        <v>0</v>
      </c>
      <c r="AH63" s="32">
        <f t="shared" si="21"/>
        <v>0</v>
      </c>
      <c r="AI63" s="49">
        <f t="shared" si="22"/>
        <v>60612.069058246314</v>
      </c>
      <c r="AJ63" s="50">
        <f t="shared" si="23"/>
        <v>4.0393237323698328</v>
      </c>
      <c r="AK63" s="50">
        <f t="shared" si="24"/>
        <v>926.47859589735504</v>
      </c>
    </row>
    <row r="64" spans="8:37" x14ac:dyDescent="0.25">
      <c r="H64" s="66">
        <f t="shared" si="8"/>
        <v>46569</v>
      </c>
      <c r="I64" s="32">
        <f t="shared" si="25"/>
        <v>52</v>
      </c>
      <c r="J64" s="67">
        <f t="shared" si="9"/>
        <v>48.821917808219176</v>
      </c>
      <c r="K64" s="67">
        <f t="shared" si="0"/>
        <v>34.441095890410956</v>
      </c>
      <c r="L64" s="32">
        <f t="shared" si="26"/>
        <v>0.99990011205853113</v>
      </c>
      <c r="M64" s="32">
        <f t="shared" si="28"/>
        <v>0.99998907903811773</v>
      </c>
      <c r="N64" s="77">
        <f t="shared" si="10"/>
        <v>1</v>
      </c>
      <c r="O64" s="38">
        <f t="shared" si="11"/>
        <v>65.068308492461554</v>
      </c>
      <c r="P64" s="38">
        <f t="shared" si="1"/>
        <v>4.3450951039729884E-3</v>
      </c>
      <c r="Q64" s="77">
        <f t="shared" si="2"/>
        <v>0</v>
      </c>
      <c r="R64" s="38">
        <f t="shared" si="12"/>
        <v>0</v>
      </c>
      <c r="S64" s="38">
        <f t="shared" si="13"/>
        <v>0</v>
      </c>
      <c r="T64" s="38">
        <f t="shared" si="14"/>
        <v>0</v>
      </c>
      <c r="U64" s="38">
        <f t="shared" si="15"/>
        <v>0</v>
      </c>
      <c r="V64" s="38">
        <f t="shared" si="16"/>
        <v>0</v>
      </c>
      <c r="W64" s="38">
        <f t="shared" si="3"/>
        <v>1.0043016441529333</v>
      </c>
      <c r="X64" s="38">
        <f t="shared" si="4"/>
        <v>65.068308492461398</v>
      </c>
      <c r="Y64" s="67">
        <f t="shared" si="5"/>
        <v>930.46397713221461</v>
      </c>
      <c r="Z64" s="38">
        <f t="shared" si="17"/>
        <v>0</v>
      </c>
      <c r="AA64" s="32">
        <f t="shared" si="6"/>
        <v>0</v>
      </c>
      <c r="AB64" s="38">
        <f t="shared" si="18"/>
        <v>0</v>
      </c>
      <c r="AC64" s="32">
        <f t="shared" si="7"/>
        <v>0</v>
      </c>
      <c r="AD64" s="38">
        <f t="shared" si="29"/>
        <v>0</v>
      </c>
      <c r="AE64" s="39">
        <f t="shared" si="27"/>
        <v>930.46397713221461</v>
      </c>
      <c r="AF64" s="32">
        <f t="shared" si="19"/>
        <v>59802.634954696041</v>
      </c>
      <c r="AG64" s="32">
        <f t="shared" si="20"/>
        <v>0</v>
      </c>
      <c r="AH64" s="32">
        <f t="shared" si="21"/>
        <v>0</v>
      </c>
      <c r="AI64" s="49">
        <f t="shared" si="22"/>
        <v>59802.634954696041</v>
      </c>
      <c r="AJ64" s="50">
        <f t="shared" si="23"/>
        <v>3.9853812348596729</v>
      </c>
      <c r="AK64" s="50">
        <f t="shared" si="24"/>
        <v>926.47859589735492</v>
      </c>
    </row>
    <row r="65" spans="8:37" x14ac:dyDescent="0.25">
      <c r="H65" s="66">
        <f t="shared" si="8"/>
        <v>46600</v>
      </c>
      <c r="I65" s="32">
        <f t="shared" si="25"/>
        <v>53</v>
      </c>
      <c r="J65" s="67">
        <f t="shared" si="9"/>
        <v>48.906849315068492</v>
      </c>
      <c r="K65" s="67">
        <f t="shared" si="0"/>
        <v>34.523287671232879</v>
      </c>
      <c r="L65" s="32">
        <f t="shared" si="26"/>
        <v>0.99990011205853113</v>
      </c>
      <c r="M65" s="32">
        <f t="shared" si="28"/>
        <v>0.99998907903811773</v>
      </c>
      <c r="N65" s="77">
        <f t="shared" si="10"/>
        <v>1</v>
      </c>
      <c r="O65" s="38">
        <f t="shared" si="11"/>
        <v>64.18587502680414</v>
      </c>
      <c r="P65" s="38">
        <f t="shared" si="1"/>
        <v>4.2861684556545661E-3</v>
      </c>
      <c r="Q65" s="77">
        <f t="shared" si="2"/>
        <v>0</v>
      </c>
      <c r="R65" s="38">
        <f t="shared" si="12"/>
        <v>0</v>
      </c>
      <c r="S65" s="38">
        <f t="shared" si="13"/>
        <v>0</v>
      </c>
      <c r="T65" s="38">
        <f t="shared" si="14"/>
        <v>0</v>
      </c>
      <c r="U65" s="38">
        <f t="shared" si="15"/>
        <v>0</v>
      </c>
      <c r="V65" s="38">
        <f t="shared" si="16"/>
        <v>0</v>
      </c>
      <c r="W65" s="38">
        <f t="shared" si="3"/>
        <v>1.0042433067710981</v>
      </c>
      <c r="X65" s="38">
        <f t="shared" si="4"/>
        <v>64.185875026803984</v>
      </c>
      <c r="Y65" s="67">
        <f t="shared" si="5"/>
        <v>930.40992879660359</v>
      </c>
      <c r="Z65" s="38">
        <f t="shared" si="17"/>
        <v>0</v>
      </c>
      <c r="AA65" s="32">
        <f t="shared" si="6"/>
        <v>0</v>
      </c>
      <c r="AB65" s="38">
        <f t="shared" si="18"/>
        <v>0</v>
      </c>
      <c r="AC65" s="32">
        <f t="shared" si="7"/>
        <v>0</v>
      </c>
      <c r="AD65" s="38">
        <f t="shared" si="29"/>
        <v>0</v>
      </c>
      <c r="AE65" s="39">
        <f t="shared" si="27"/>
        <v>930.40992879660359</v>
      </c>
      <c r="AF65" s="32">
        <f t="shared" si="19"/>
        <v>58991.612697607074</v>
      </c>
      <c r="AG65" s="32">
        <f t="shared" si="20"/>
        <v>0</v>
      </c>
      <c r="AH65" s="32">
        <f t="shared" si="21"/>
        <v>0</v>
      </c>
      <c r="AI65" s="49">
        <f t="shared" si="22"/>
        <v>58991.612697607074</v>
      </c>
      <c r="AJ65" s="50">
        <f t="shared" si="23"/>
        <v>3.9313328992486332</v>
      </c>
      <c r="AK65" s="50">
        <f t="shared" si="24"/>
        <v>926.47859589735492</v>
      </c>
    </row>
    <row r="66" spans="8:37" x14ac:dyDescent="0.25">
      <c r="H66" s="66">
        <f t="shared" si="8"/>
        <v>46631</v>
      </c>
      <c r="I66" s="32">
        <f t="shared" si="25"/>
        <v>54</v>
      </c>
      <c r="J66" s="67">
        <f t="shared" si="9"/>
        <v>48.989041095890414</v>
      </c>
      <c r="K66" s="67">
        <f t="shared" si="0"/>
        <v>34.605479452054794</v>
      </c>
      <c r="L66" s="32">
        <f t="shared" si="26"/>
        <v>0.99990011205853113</v>
      </c>
      <c r="M66" s="32">
        <f t="shared" si="28"/>
        <v>0.99998907903811773</v>
      </c>
      <c r="N66" s="77">
        <f t="shared" si="10"/>
        <v>1</v>
      </c>
      <c r="O66" s="38">
        <f t="shared" si="11"/>
        <v>63.301710178906959</v>
      </c>
      <c r="P66" s="38">
        <f t="shared" si="1"/>
        <v>4.2271261900615068E-3</v>
      </c>
      <c r="Q66" s="77">
        <f t="shared" si="2"/>
        <v>0</v>
      </c>
      <c r="R66" s="38">
        <f t="shared" si="12"/>
        <v>0</v>
      </c>
      <c r="S66" s="38">
        <f t="shared" si="13"/>
        <v>0</v>
      </c>
      <c r="T66" s="38">
        <f t="shared" si="14"/>
        <v>0</v>
      </c>
      <c r="U66" s="38">
        <f t="shared" si="15"/>
        <v>0</v>
      </c>
      <c r="V66" s="38">
        <f t="shared" si="16"/>
        <v>0</v>
      </c>
      <c r="W66" s="38">
        <f t="shared" si="3"/>
        <v>1.0041848549281609</v>
      </c>
      <c r="X66" s="38">
        <f t="shared" si="4"/>
        <v>63.301710178906802</v>
      </c>
      <c r="Y66" s="67">
        <f t="shared" si="5"/>
        <v>930.35577441523151</v>
      </c>
      <c r="Z66" s="38">
        <f t="shared" si="17"/>
        <v>0</v>
      </c>
      <c r="AA66" s="32">
        <f t="shared" si="6"/>
        <v>0</v>
      </c>
      <c r="AB66" s="38">
        <f t="shared" si="18"/>
        <v>0</v>
      </c>
      <c r="AC66" s="32">
        <f t="shared" si="7"/>
        <v>0</v>
      </c>
      <c r="AD66" s="38">
        <f t="shared" si="29"/>
        <v>0</v>
      </c>
      <c r="AE66" s="39">
        <f t="shared" si="27"/>
        <v>930.35577441523151</v>
      </c>
      <c r="AF66" s="32">
        <f t="shared" si="19"/>
        <v>58178.999170936171</v>
      </c>
      <c r="AG66" s="32">
        <f t="shared" si="20"/>
        <v>0</v>
      </c>
      <c r="AH66" s="32">
        <f t="shared" si="21"/>
        <v>0</v>
      </c>
      <c r="AI66" s="49">
        <f t="shared" si="22"/>
        <v>58178.999170936171</v>
      </c>
      <c r="AJ66" s="50">
        <f t="shared" si="23"/>
        <v>3.8771785178766289</v>
      </c>
      <c r="AK66" s="50">
        <f t="shared" si="24"/>
        <v>926.47859589735492</v>
      </c>
    </row>
    <row r="67" spans="8:37" x14ac:dyDescent="0.25">
      <c r="H67" s="66">
        <f t="shared" si="8"/>
        <v>46661</v>
      </c>
      <c r="I67" s="32">
        <f t="shared" si="25"/>
        <v>55</v>
      </c>
      <c r="J67" s="67">
        <f t="shared" si="9"/>
        <v>49.07123287671233</v>
      </c>
      <c r="K67" s="67">
        <f t="shared" si="0"/>
        <v>34.69041095890411</v>
      </c>
      <c r="L67" s="32">
        <f t="shared" si="26"/>
        <v>0.99988898188346409</v>
      </c>
      <c r="M67" s="32">
        <f t="shared" si="28"/>
        <v>0.99998907903811773</v>
      </c>
      <c r="N67" s="77">
        <f t="shared" si="10"/>
        <v>1</v>
      </c>
      <c r="O67" s="38">
        <f t="shared" si="11"/>
        <v>62.415810551704311</v>
      </c>
      <c r="P67" s="38">
        <f t="shared" si="1"/>
        <v>4.168014475711591E-3</v>
      </c>
      <c r="Q67" s="77">
        <f t="shared" si="2"/>
        <v>0</v>
      </c>
      <c r="R67" s="38">
        <f t="shared" si="12"/>
        <v>0</v>
      </c>
      <c r="S67" s="38">
        <f t="shared" si="13"/>
        <v>0</v>
      </c>
      <c r="T67" s="38">
        <f t="shared" si="14"/>
        <v>0</v>
      </c>
      <c r="U67" s="38">
        <f t="shared" si="15"/>
        <v>0</v>
      </c>
      <c r="V67" s="38">
        <f t="shared" si="16"/>
        <v>0</v>
      </c>
      <c r="W67" s="38">
        <f t="shared" si="3"/>
        <v>1.0041263343309546</v>
      </c>
      <c r="X67" s="38">
        <f t="shared" si="4"/>
        <v>62.415810551704155</v>
      </c>
      <c r="Y67" s="67">
        <f t="shared" si="5"/>
        <v>930.30155633450079</v>
      </c>
      <c r="Z67" s="38">
        <f t="shared" si="17"/>
        <v>0</v>
      </c>
      <c r="AA67" s="32">
        <f t="shared" si="6"/>
        <v>0</v>
      </c>
      <c r="AB67" s="38">
        <f t="shared" si="18"/>
        <v>0</v>
      </c>
      <c r="AC67" s="32">
        <f t="shared" si="7"/>
        <v>0</v>
      </c>
      <c r="AD67" s="38">
        <f t="shared" si="29"/>
        <v>0</v>
      </c>
      <c r="AE67" s="39">
        <f t="shared" si="27"/>
        <v>930.30155633450079</v>
      </c>
      <c r="AF67" s="32">
        <f t="shared" si="19"/>
        <v>57365.42980358631</v>
      </c>
      <c r="AG67" s="32">
        <f t="shared" si="20"/>
        <v>0</v>
      </c>
      <c r="AH67" s="32">
        <f t="shared" si="21"/>
        <v>0</v>
      </c>
      <c r="AI67" s="49">
        <f t="shared" si="22"/>
        <v>57365.42980358631</v>
      </c>
      <c r="AJ67" s="50">
        <f t="shared" si="23"/>
        <v>3.8229604371457535</v>
      </c>
      <c r="AK67" s="50">
        <f t="shared" si="24"/>
        <v>926.47859589735504</v>
      </c>
    </row>
    <row r="68" spans="8:37" x14ac:dyDescent="0.25">
      <c r="H68" s="66">
        <f t="shared" si="8"/>
        <v>46692</v>
      </c>
      <c r="I68" s="32">
        <f t="shared" si="25"/>
        <v>56</v>
      </c>
      <c r="J68" s="67">
        <f t="shared" si="9"/>
        <v>49.156164383561645</v>
      </c>
      <c r="K68" s="67">
        <f t="shared" si="0"/>
        <v>34.772602739726025</v>
      </c>
      <c r="L68" s="32">
        <f t="shared" si="26"/>
        <v>0.99988898188346409</v>
      </c>
      <c r="M68" s="32">
        <f t="shared" si="28"/>
        <v>0.99998907903811773</v>
      </c>
      <c r="N68" s="77">
        <f t="shared" si="10"/>
        <v>1</v>
      </c>
      <c r="O68" s="38">
        <f t="shared" si="11"/>
        <v>61.528868880684577</v>
      </c>
      <c r="P68" s="38">
        <f t="shared" si="1"/>
        <v>4.1087861216896606E-3</v>
      </c>
      <c r="Q68" s="77">
        <f t="shared" si="2"/>
        <v>0</v>
      </c>
      <c r="R68" s="38">
        <f t="shared" si="12"/>
        <v>0</v>
      </c>
      <c r="S68" s="38">
        <f t="shared" si="13"/>
        <v>0</v>
      </c>
      <c r="T68" s="38">
        <f t="shared" si="14"/>
        <v>0</v>
      </c>
      <c r="U68" s="38">
        <f t="shared" si="15"/>
        <v>0</v>
      </c>
      <c r="V68" s="38">
        <f t="shared" si="16"/>
        <v>0</v>
      </c>
      <c r="W68" s="38">
        <f t="shared" si="3"/>
        <v>1.0040676982604728</v>
      </c>
      <c r="X68" s="38">
        <f t="shared" si="4"/>
        <v>61.528868880684428</v>
      </c>
      <c r="Y68" s="67">
        <f t="shared" si="5"/>
        <v>930.24723127025186</v>
      </c>
      <c r="Z68" s="38">
        <f t="shared" si="17"/>
        <v>0</v>
      </c>
      <c r="AA68" s="32">
        <f t="shared" si="6"/>
        <v>0</v>
      </c>
      <c r="AB68" s="38">
        <f t="shared" si="18"/>
        <v>0</v>
      </c>
      <c r="AC68" s="32">
        <f t="shared" si="7"/>
        <v>0</v>
      </c>
      <c r="AD68" s="38">
        <f t="shared" si="29"/>
        <v>0</v>
      </c>
      <c r="AE68" s="39">
        <f t="shared" si="27"/>
        <v>930.24723127025186</v>
      </c>
      <c r="AF68" s="32">
        <f t="shared" si="19"/>
        <v>56550.255095142697</v>
      </c>
      <c r="AG68" s="32">
        <f t="shared" si="20"/>
        <v>0</v>
      </c>
      <c r="AH68" s="32">
        <f t="shared" si="21"/>
        <v>0</v>
      </c>
      <c r="AI68" s="49">
        <f t="shared" si="22"/>
        <v>56550.255095142697</v>
      </c>
      <c r="AJ68" s="50">
        <f t="shared" si="23"/>
        <v>3.7686353728969202</v>
      </c>
      <c r="AK68" s="50">
        <f t="shared" si="24"/>
        <v>926.47859589735492</v>
      </c>
    </row>
    <row r="69" spans="8:37" x14ac:dyDescent="0.25">
      <c r="H69" s="66">
        <f t="shared" si="8"/>
        <v>46722</v>
      </c>
      <c r="I69" s="32">
        <f t="shared" si="25"/>
        <v>57</v>
      </c>
      <c r="J69" s="67">
        <f t="shared" si="9"/>
        <v>49.238356164383561</v>
      </c>
      <c r="K69" s="67">
        <f t="shared" si="0"/>
        <v>34.857534246575341</v>
      </c>
      <c r="L69" s="32">
        <f t="shared" si="26"/>
        <v>0.99988898188346409</v>
      </c>
      <c r="M69" s="32">
        <f t="shared" si="28"/>
        <v>0.99998907903811773</v>
      </c>
      <c r="N69" s="77">
        <f t="shared" si="10"/>
        <v>1</v>
      </c>
      <c r="O69" s="38">
        <f t="shared" si="11"/>
        <v>60.640177089798719</v>
      </c>
      <c r="P69" s="38">
        <f t="shared" si="1"/>
        <v>4.0494408978414519E-3</v>
      </c>
      <c r="Q69" s="77">
        <f t="shared" si="2"/>
        <v>0</v>
      </c>
      <c r="R69" s="38">
        <f t="shared" si="12"/>
        <v>0</v>
      </c>
      <c r="S69" s="38">
        <f t="shared" si="13"/>
        <v>0</v>
      </c>
      <c r="T69" s="38">
        <f t="shared" si="14"/>
        <v>0</v>
      </c>
      <c r="U69" s="38">
        <f t="shared" si="15"/>
        <v>0</v>
      </c>
      <c r="V69" s="38">
        <f t="shared" si="16"/>
        <v>0</v>
      </c>
      <c r="W69" s="38">
        <f t="shared" si="3"/>
        <v>1.0040089464888631</v>
      </c>
      <c r="X69" s="38">
        <f t="shared" si="4"/>
        <v>60.640177089798577</v>
      </c>
      <c r="Y69" s="67">
        <f t="shared" si="5"/>
        <v>930.19279901138441</v>
      </c>
      <c r="Z69" s="38">
        <f t="shared" si="17"/>
        <v>0</v>
      </c>
      <c r="AA69" s="32">
        <f t="shared" si="6"/>
        <v>0</v>
      </c>
      <c r="AB69" s="38">
        <f t="shared" si="18"/>
        <v>0</v>
      </c>
      <c r="AC69" s="32">
        <f t="shared" si="7"/>
        <v>0</v>
      </c>
      <c r="AD69" s="38">
        <f t="shared" si="29"/>
        <v>0</v>
      </c>
      <c r="AE69" s="39">
        <f t="shared" si="27"/>
        <v>930.19279901138441</v>
      </c>
      <c r="AF69" s="32">
        <f t="shared" si="19"/>
        <v>55733.471877934368</v>
      </c>
      <c r="AG69" s="32">
        <f t="shared" si="20"/>
        <v>0</v>
      </c>
      <c r="AH69" s="32">
        <f t="shared" si="21"/>
        <v>0</v>
      </c>
      <c r="AI69" s="49">
        <f t="shared" si="22"/>
        <v>55733.471877934368</v>
      </c>
      <c r="AJ69" s="50">
        <f t="shared" si="23"/>
        <v>3.7142031140294574</v>
      </c>
      <c r="AK69" s="50">
        <f t="shared" si="24"/>
        <v>926.47859589735492</v>
      </c>
    </row>
    <row r="70" spans="8:37" x14ac:dyDescent="0.25">
      <c r="H70" s="66">
        <f t="shared" si="8"/>
        <v>46753</v>
      </c>
      <c r="I70" s="32">
        <f t="shared" si="25"/>
        <v>58</v>
      </c>
      <c r="J70" s="67">
        <f t="shared" si="9"/>
        <v>49.323287671232876</v>
      </c>
      <c r="K70" s="67">
        <f t="shared" si="0"/>
        <v>34.939726027397263</v>
      </c>
      <c r="L70" s="32">
        <f t="shared" si="26"/>
        <v>0.99988898188346409</v>
      </c>
      <c r="M70" s="32">
        <f t="shared" si="28"/>
        <v>0.99998907903811773</v>
      </c>
      <c r="N70" s="77">
        <f t="shared" si="10"/>
        <v>1</v>
      </c>
      <c r="O70" s="38">
        <f t="shared" si="11"/>
        <v>59.749731725697281</v>
      </c>
      <c r="P70" s="38">
        <f t="shared" si="1"/>
        <v>3.9899785735585582E-3</v>
      </c>
      <c r="Q70" s="77">
        <f t="shared" si="2"/>
        <v>0</v>
      </c>
      <c r="R70" s="38">
        <f t="shared" si="12"/>
        <v>0</v>
      </c>
      <c r="S70" s="38">
        <f t="shared" si="13"/>
        <v>0</v>
      </c>
      <c r="T70" s="38">
        <f t="shared" si="14"/>
        <v>0</v>
      </c>
      <c r="U70" s="38">
        <f t="shared" si="15"/>
        <v>0</v>
      </c>
      <c r="V70" s="38">
        <f t="shared" si="16"/>
        <v>0</v>
      </c>
      <c r="W70" s="38">
        <f t="shared" si="3"/>
        <v>1.0039500787878231</v>
      </c>
      <c r="X70" s="38">
        <f t="shared" si="4"/>
        <v>59.749731725697139</v>
      </c>
      <c r="Y70" s="67">
        <f t="shared" si="5"/>
        <v>930.13825934638112</v>
      </c>
      <c r="Z70" s="38">
        <f t="shared" si="17"/>
        <v>0</v>
      </c>
      <c r="AA70" s="32">
        <f t="shared" si="6"/>
        <v>0</v>
      </c>
      <c r="AB70" s="38">
        <f t="shared" si="18"/>
        <v>0</v>
      </c>
      <c r="AC70" s="32">
        <f t="shared" si="7"/>
        <v>0</v>
      </c>
      <c r="AD70" s="38">
        <f t="shared" si="29"/>
        <v>0</v>
      </c>
      <c r="AE70" s="39">
        <f t="shared" si="27"/>
        <v>930.13825934638112</v>
      </c>
      <c r="AF70" s="32">
        <f t="shared" si="19"/>
        <v>54915.076978039964</v>
      </c>
      <c r="AG70" s="32">
        <f t="shared" si="20"/>
        <v>0</v>
      </c>
      <c r="AH70" s="32">
        <f t="shared" si="21"/>
        <v>0</v>
      </c>
      <c r="AI70" s="49">
        <f t="shared" si="22"/>
        <v>54915.076978039964</v>
      </c>
      <c r="AJ70" s="50">
        <f t="shared" si="23"/>
        <v>3.6596634490261533</v>
      </c>
      <c r="AK70" s="50">
        <f t="shared" si="24"/>
        <v>926.47859589735492</v>
      </c>
    </row>
    <row r="71" spans="8:37" x14ac:dyDescent="0.25">
      <c r="H71" s="66">
        <f t="shared" si="8"/>
        <v>46784</v>
      </c>
      <c r="I71" s="32">
        <f t="shared" si="25"/>
        <v>59</v>
      </c>
      <c r="J71" s="67">
        <f t="shared" si="9"/>
        <v>49.405479452054792</v>
      </c>
      <c r="K71" s="67">
        <f t="shared" si="0"/>
        <v>35.021917808219179</v>
      </c>
      <c r="L71" s="32">
        <f t="shared" si="26"/>
        <v>0.99988898188346409</v>
      </c>
      <c r="M71" s="32">
        <f t="shared" si="28"/>
        <v>0.99998815710473166</v>
      </c>
      <c r="N71" s="77">
        <f t="shared" si="10"/>
        <v>1</v>
      </c>
      <c r="O71" s="38">
        <f t="shared" si="11"/>
        <v>58.857529328216614</v>
      </c>
      <c r="P71" s="38">
        <f t="shared" si="1"/>
        <v>3.930398917777537E-3</v>
      </c>
      <c r="Q71" s="77">
        <f t="shared" si="2"/>
        <v>0</v>
      </c>
      <c r="R71" s="38">
        <f t="shared" si="12"/>
        <v>0</v>
      </c>
      <c r="S71" s="38">
        <f t="shared" si="13"/>
        <v>0</v>
      </c>
      <c r="T71" s="38">
        <f t="shared" si="14"/>
        <v>0</v>
      </c>
      <c r="U71" s="38">
        <f t="shared" si="15"/>
        <v>0</v>
      </c>
      <c r="V71" s="38">
        <f t="shared" si="16"/>
        <v>0</v>
      </c>
      <c r="W71" s="38">
        <f t="shared" si="3"/>
        <v>1.0038910949285997</v>
      </c>
      <c r="X71" s="38">
        <f t="shared" si="4"/>
        <v>58.857529328216479</v>
      </c>
      <c r="Y71" s="67">
        <f t="shared" si="5"/>
        <v>930.08361206330733</v>
      </c>
      <c r="Z71" s="38">
        <f t="shared" si="17"/>
        <v>0</v>
      </c>
      <c r="AA71" s="32">
        <f t="shared" si="6"/>
        <v>0</v>
      </c>
      <c r="AB71" s="38">
        <f t="shared" si="18"/>
        <v>0</v>
      </c>
      <c r="AC71" s="32">
        <f t="shared" si="7"/>
        <v>0</v>
      </c>
      <c r="AD71" s="38">
        <f t="shared" si="29"/>
        <v>0</v>
      </c>
      <c r="AE71" s="39">
        <f t="shared" si="27"/>
        <v>930.08361206330733</v>
      </c>
      <c r="AF71" s="32">
        <f t="shared" si="19"/>
        <v>54095.067215275289</v>
      </c>
      <c r="AG71" s="32">
        <f t="shared" si="20"/>
        <v>0</v>
      </c>
      <c r="AH71" s="32">
        <f t="shared" si="21"/>
        <v>0</v>
      </c>
      <c r="AI71" s="49">
        <f t="shared" si="22"/>
        <v>54095.067215275289</v>
      </c>
      <c r="AJ71" s="50">
        <f t="shared" si="23"/>
        <v>3.6050161659524256</v>
      </c>
      <c r="AK71" s="50">
        <f t="shared" si="24"/>
        <v>926.47859589735492</v>
      </c>
    </row>
    <row r="72" spans="8:37" x14ac:dyDescent="0.25">
      <c r="H72" s="66">
        <f t="shared" si="8"/>
        <v>46813</v>
      </c>
      <c r="I72" s="32">
        <f t="shared" si="25"/>
        <v>60</v>
      </c>
      <c r="J72" s="67">
        <f t="shared" si="9"/>
        <v>49.490410958904107</v>
      </c>
      <c r="K72" s="67">
        <f t="shared" si="0"/>
        <v>35.106849315068494</v>
      </c>
      <c r="L72" s="32">
        <f t="shared" si="26"/>
        <v>0.99988898188346409</v>
      </c>
      <c r="M72" s="32">
        <f t="shared" si="28"/>
        <v>0.99998815710473166</v>
      </c>
      <c r="N72" s="77">
        <f t="shared" si="10"/>
        <v>1</v>
      </c>
      <c r="O72" s="38">
        <f t="shared" si="11"/>
        <v>57.963566430365468</v>
      </c>
      <c r="P72" s="38">
        <f t="shared" si="1"/>
        <v>3.8707016989790069E-3</v>
      </c>
      <c r="Q72" s="77">
        <f t="shared" si="2"/>
        <v>0</v>
      </c>
      <c r="R72" s="38">
        <f t="shared" si="12"/>
        <v>0</v>
      </c>
      <c r="S72" s="38">
        <f t="shared" si="13"/>
        <v>0</v>
      </c>
      <c r="T72" s="38">
        <f t="shared" si="14"/>
        <v>0</v>
      </c>
      <c r="U72" s="38">
        <f t="shared" si="15"/>
        <v>0</v>
      </c>
      <c r="V72" s="38">
        <f t="shared" si="16"/>
        <v>0</v>
      </c>
      <c r="W72" s="38">
        <f t="shared" si="3"/>
        <v>1.0038319946819891</v>
      </c>
      <c r="X72" s="38">
        <f t="shared" si="4"/>
        <v>57.96356643036534</v>
      </c>
      <c r="Y72" s="67">
        <f t="shared" si="5"/>
        <v>930.02885694981035</v>
      </c>
      <c r="Z72" s="38">
        <f t="shared" si="17"/>
        <v>0</v>
      </c>
      <c r="AA72" s="32">
        <f t="shared" si="6"/>
        <v>0</v>
      </c>
      <c r="AB72" s="38">
        <f t="shared" si="18"/>
        <v>0</v>
      </c>
      <c r="AC72" s="32">
        <f t="shared" si="7"/>
        <v>0</v>
      </c>
      <c r="AD72" s="38">
        <f t="shared" si="29"/>
        <v>0</v>
      </c>
      <c r="AE72" s="39">
        <f t="shared" si="27"/>
        <v>930.02885694981035</v>
      </c>
      <c r="AF72" s="32">
        <f t="shared" si="19"/>
        <v>53273.439403180957</v>
      </c>
      <c r="AG72" s="32">
        <f t="shared" si="20"/>
        <v>0</v>
      </c>
      <c r="AH72" s="32">
        <f t="shared" si="21"/>
        <v>0</v>
      </c>
      <c r="AI72" s="49">
        <f t="shared" si="22"/>
        <v>53273.439403180957</v>
      </c>
      <c r="AJ72" s="50">
        <f t="shared" si="23"/>
        <v>3.5502610524555007</v>
      </c>
      <c r="AK72" s="50">
        <f t="shared" si="24"/>
        <v>926.47859589735481</v>
      </c>
    </row>
    <row r="73" spans="8:37" x14ac:dyDescent="0.25">
      <c r="H73" s="66">
        <f t="shared" si="8"/>
        <v>46844</v>
      </c>
      <c r="I73" s="32">
        <f t="shared" si="25"/>
        <v>61</v>
      </c>
      <c r="J73" s="67">
        <f t="shared" si="9"/>
        <v>49.57260273972603</v>
      </c>
      <c r="K73" s="67">
        <f t="shared" si="0"/>
        <v>35.18904109589041</v>
      </c>
      <c r="L73" s="32">
        <f t="shared" si="26"/>
        <v>0.99988898188346409</v>
      </c>
      <c r="M73" s="32">
        <f t="shared" si="28"/>
        <v>0.99998815710473166</v>
      </c>
      <c r="N73" s="77">
        <f t="shared" si="10"/>
        <v>1</v>
      </c>
      <c r="O73" s="38">
        <f t="shared" si="11"/>
        <v>57.067839558311483</v>
      </c>
      <c r="P73" s="38">
        <f t="shared" si="1"/>
        <v>3.8108866851867536E-3</v>
      </c>
      <c r="Q73" s="77">
        <f t="shared" si="2"/>
        <v>0</v>
      </c>
      <c r="R73" s="38">
        <f t="shared" si="12"/>
        <v>0</v>
      </c>
      <c r="S73" s="38">
        <f t="shared" si="13"/>
        <v>0</v>
      </c>
      <c r="T73" s="38">
        <f t="shared" si="14"/>
        <v>0</v>
      </c>
      <c r="U73" s="38">
        <f t="shared" si="15"/>
        <v>0</v>
      </c>
      <c r="V73" s="38">
        <f t="shared" si="16"/>
        <v>0</v>
      </c>
      <c r="W73" s="38">
        <f t="shared" si="3"/>
        <v>1.003772777818335</v>
      </c>
      <c r="X73" s="38">
        <f t="shared" si="4"/>
        <v>57.067839558311356</v>
      </c>
      <c r="Y73" s="67">
        <f t="shared" si="5"/>
        <v>929.97399379311855</v>
      </c>
      <c r="Z73" s="38">
        <f t="shared" si="17"/>
        <v>0</v>
      </c>
      <c r="AA73" s="32">
        <f t="shared" si="6"/>
        <v>0</v>
      </c>
      <c r="AB73" s="38">
        <f t="shared" si="18"/>
        <v>0</v>
      </c>
      <c r="AC73" s="32">
        <f t="shared" si="7"/>
        <v>0</v>
      </c>
      <c r="AD73" s="38">
        <f t="shared" si="29"/>
        <v>0</v>
      </c>
      <c r="AE73" s="39">
        <f t="shared" si="27"/>
        <v>929.97399379311855</v>
      </c>
      <c r="AF73" s="32">
        <f t="shared" si="19"/>
        <v>52450.190349010089</v>
      </c>
      <c r="AG73" s="32">
        <f t="shared" si="20"/>
        <v>0</v>
      </c>
      <c r="AH73" s="32">
        <f t="shared" si="21"/>
        <v>0</v>
      </c>
      <c r="AI73" s="49">
        <f t="shared" si="22"/>
        <v>52450.190349010089</v>
      </c>
      <c r="AJ73" s="50">
        <f t="shared" si="23"/>
        <v>3.4953978957635909</v>
      </c>
      <c r="AK73" s="50">
        <f t="shared" si="24"/>
        <v>926.47859589735492</v>
      </c>
    </row>
    <row r="74" spans="8:37" x14ac:dyDescent="0.25">
      <c r="H74" s="66">
        <f t="shared" si="8"/>
        <v>46874</v>
      </c>
      <c r="I74" s="32">
        <f t="shared" si="25"/>
        <v>62</v>
      </c>
      <c r="J74" s="67">
        <f t="shared" si="9"/>
        <v>49.654794520547945</v>
      </c>
      <c r="K74" s="67">
        <f t="shared" si="0"/>
        <v>35.273972602739725</v>
      </c>
      <c r="L74" s="32">
        <f t="shared" si="26"/>
        <v>0.99988898188346409</v>
      </c>
      <c r="M74" s="32">
        <f t="shared" si="28"/>
        <v>0.99998815710473166</v>
      </c>
      <c r="N74" s="77">
        <f t="shared" si="10"/>
        <v>1</v>
      </c>
      <c r="O74" s="38">
        <f t="shared" si="11"/>
        <v>56.170345231367705</v>
      </c>
      <c r="P74" s="38">
        <f t="shared" si="1"/>
        <v>3.7509536439668222E-3</v>
      </c>
      <c r="Q74" s="77">
        <f t="shared" si="2"/>
        <v>0</v>
      </c>
      <c r="R74" s="38">
        <f t="shared" si="12"/>
        <v>0</v>
      </c>
      <c r="S74" s="38">
        <f t="shared" si="13"/>
        <v>0</v>
      </c>
      <c r="T74" s="38">
        <f t="shared" si="14"/>
        <v>0</v>
      </c>
      <c r="U74" s="38">
        <f t="shared" si="15"/>
        <v>0</v>
      </c>
      <c r="V74" s="38">
        <f t="shared" si="16"/>
        <v>0</v>
      </c>
      <c r="W74" s="38">
        <f t="shared" si="3"/>
        <v>1.0037134441075271</v>
      </c>
      <c r="X74" s="38">
        <f t="shared" si="4"/>
        <v>56.170345231367591</v>
      </c>
      <c r="Y74" s="67">
        <f t="shared" si="5"/>
        <v>929.91902238003991</v>
      </c>
      <c r="Z74" s="38">
        <f t="shared" si="17"/>
        <v>0</v>
      </c>
      <c r="AA74" s="32">
        <f t="shared" si="6"/>
        <v>0</v>
      </c>
      <c r="AB74" s="38">
        <f t="shared" si="18"/>
        <v>0</v>
      </c>
      <c r="AC74" s="32">
        <f t="shared" si="7"/>
        <v>0</v>
      </c>
      <c r="AD74" s="38">
        <f t="shared" si="29"/>
        <v>0</v>
      </c>
      <c r="AE74" s="39">
        <f t="shared" si="27"/>
        <v>929.91902238003991</v>
      </c>
      <c r="AF74" s="32">
        <f t="shared" si="19"/>
        <v>51625.316853715805</v>
      </c>
      <c r="AG74" s="32">
        <f t="shared" si="20"/>
        <v>0</v>
      </c>
      <c r="AH74" s="32">
        <f t="shared" si="21"/>
        <v>0</v>
      </c>
      <c r="AI74" s="49">
        <f t="shared" si="22"/>
        <v>51625.316853715805</v>
      </c>
      <c r="AJ74" s="50">
        <f t="shared" si="23"/>
        <v>3.4404264826850643</v>
      </c>
      <c r="AK74" s="50">
        <f t="shared" si="24"/>
        <v>926.47859589735481</v>
      </c>
    </row>
    <row r="75" spans="8:37" x14ac:dyDescent="0.25">
      <c r="H75" s="66">
        <f t="shared" si="8"/>
        <v>46905</v>
      </c>
      <c r="I75" s="32">
        <f t="shared" si="25"/>
        <v>63</v>
      </c>
      <c r="J75" s="67">
        <f t="shared" si="9"/>
        <v>49.739726027397261</v>
      </c>
      <c r="K75" s="67">
        <f t="shared" si="0"/>
        <v>35.356164383561641</v>
      </c>
      <c r="L75" s="32">
        <f t="shared" si="26"/>
        <v>0.99988898188346409</v>
      </c>
      <c r="M75" s="32">
        <f t="shared" si="28"/>
        <v>0.99998815710473166</v>
      </c>
      <c r="N75" s="77">
        <f t="shared" si="10"/>
        <v>1</v>
      </c>
      <c r="O75" s="38">
        <f t="shared" si="11"/>
        <v>55.271079961979083</v>
      </c>
      <c r="P75" s="38">
        <f t="shared" si="1"/>
        <v>3.6909023424266216E-3</v>
      </c>
      <c r="Q75" s="77">
        <f t="shared" si="2"/>
        <v>0</v>
      </c>
      <c r="R75" s="38">
        <f t="shared" si="12"/>
        <v>0</v>
      </c>
      <c r="S75" s="38">
        <f t="shared" si="13"/>
        <v>0</v>
      </c>
      <c r="T75" s="38">
        <f t="shared" si="14"/>
        <v>0</v>
      </c>
      <c r="U75" s="38">
        <f t="shared" si="15"/>
        <v>0</v>
      </c>
      <c r="V75" s="38">
        <f t="shared" si="16"/>
        <v>0</v>
      </c>
      <c r="W75" s="38">
        <f t="shared" si="3"/>
        <v>1.0036539933190023</v>
      </c>
      <c r="X75" s="38">
        <f t="shared" si="4"/>
        <v>55.271079961978977</v>
      </c>
      <c r="Y75" s="67">
        <f t="shared" si="5"/>
        <v>929.86394249696252</v>
      </c>
      <c r="Z75" s="38">
        <f t="shared" si="17"/>
        <v>0</v>
      </c>
      <c r="AA75" s="32">
        <f t="shared" si="6"/>
        <v>0</v>
      </c>
      <c r="AB75" s="38">
        <f t="shared" si="18"/>
        <v>0</v>
      </c>
      <c r="AC75" s="32">
        <f t="shared" si="7"/>
        <v>0</v>
      </c>
      <c r="AD75" s="38">
        <f t="shared" si="29"/>
        <v>0</v>
      </c>
      <c r="AE75" s="39">
        <f t="shared" si="27"/>
        <v>929.86394249696252</v>
      </c>
      <c r="AF75" s="32">
        <f t="shared" si="19"/>
        <v>50798.815711938878</v>
      </c>
      <c r="AG75" s="32">
        <f t="shared" si="20"/>
        <v>0</v>
      </c>
      <c r="AH75" s="32">
        <f t="shared" si="21"/>
        <v>0</v>
      </c>
      <c r="AI75" s="49">
        <f t="shared" si="22"/>
        <v>50798.815711938878</v>
      </c>
      <c r="AJ75" s="50">
        <f t="shared" si="23"/>
        <v>3.385346599607618</v>
      </c>
      <c r="AK75" s="50">
        <f t="shared" si="24"/>
        <v>926.47859589735492</v>
      </c>
    </row>
    <row r="76" spans="8:37" x14ac:dyDescent="0.25">
      <c r="H76" s="66">
        <f t="shared" si="8"/>
        <v>46935</v>
      </c>
      <c r="I76" s="32">
        <f t="shared" si="25"/>
        <v>64</v>
      </c>
      <c r="J76" s="67">
        <f t="shared" si="9"/>
        <v>49.821917808219176</v>
      </c>
      <c r="K76" s="67">
        <f t="shared" si="0"/>
        <v>35.441095890410956</v>
      </c>
      <c r="L76" s="32">
        <f t="shared" si="26"/>
        <v>0.99988898188346409</v>
      </c>
      <c r="M76" s="32">
        <f t="shared" si="28"/>
        <v>0.99998815710473166</v>
      </c>
      <c r="N76" s="77">
        <f t="shared" si="10"/>
        <v>1</v>
      </c>
      <c r="O76" s="38">
        <f t="shared" si="11"/>
        <v>54.370040255708879</v>
      </c>
      <c r="P76" s="38">
        <f t="shared" si="1"/>
        <v>3.6307325472140109E-3</v>
      </c>
      <c r="Q76" s="77">
        <f t="shared" si="2"/>
        <v>0</v>
      </c>
      <c r="R76" s="38">
        <f t="shared" si="12"/>
        <v>0</v>
      </c>
      <c r="S76" s="38">
        <f t="shared" si="13"/>
        <v>0</v>
      </c>
      <c r="T76" s="38">
        <f t="shared" si="14"/>
        <v>0</v>
      </c>
      <c r="U76" s="38">
        <f t="shared" si="15"/>
        <v>0</v>
      </c>
      <c r="V76" s="38">
        <f t="shared" si="16"/>
        <v>0</v>
      </c>
      <c r="W76" s="38">
        <f t="shared" si="3"/>
        <v>1.0035944252217419</v>
      </c>
      <c r="X76" s="38">
        <f t="shared" si="4"/>
        <v>54.370040255708787</v>
      </c>
      <c r="Y76" s="67">
        <f t="shared" si="5"/>
        <v>929.8087539298524</v>
      </c>
      <c r="Z76" s="38">
        <f t="shared" si="17"/>
        <v>0</v>
      </c>
      <c r="AA76" s="32">
        <f t="shared" si="6"/>
        <v>0</v>
      </c>
      <c r="AB76" s="38">
        <f t="shared" si="18"/>
        <v>0</v>
      </c>
      <c r="AC76" s="32">
        <f t="shared" si="7"/>
        <v>0</v>
      </c>
      <c r="AD76" s="38">
        <f t="shared" si="29"/>
        <v>0</v>
      </c>
      <c r="AE76" s="39">
        <f t="shared" si="27"/>
        <v>929.8087539298524</v>
      </c>
      <c r="AF76" s="32">
        <f t="shared" si="19"/>
        <v>49970.683711995225</v>
      </c>
      <c r="AG76" s="32">
        <f t="shared" si="20"/>
        <v>0</v>
      </c>
      <c r="AH76" s="32">
        <f t="shared" si="21"/>
        <v>0</v>
      </c>
      <c r="AI76" s="49">
        <f t="shared" si="22"/>
        <v>49970.683711995225</v>
      </c>
      <c r="AJ76" s="50">
        <f t="shared" si="23"/>
        <v>3.3301580324974478</v>
      </c>
      <c r="AK76" s="50">
        <f t="shared" si="24"/>
        <v>926.47859589735492</v>
      </c>
    </row>
    <row r="77" spans="8:37" x14ac:dyDescent="0.25">
      <c r="H77" s="66">
        <f t="shared" si="8"/>
        <v>46966</v>
      </c>
      <c r="I77" s="32">
        <f t="shared" si="25"/>
        <v>65</v>
      </c>
      <c r="J77" s="67">
        <f t="shared" si="9"/>
        <v>49.906849315068492</v>
      </c>
      <c r="K77" s="67">
        <f t="shared" ref="K77:K140" si="30">+IF(J77="","",ROUND((YEAR($H77)-YEAR($C$11)+(MONTH($H77)-MONTH($C$11))/12+(DAY($H77)-DAY($C$11))/365)*365,0)/365)</f>
        <v>35.523287671232879</v>
      </c>
      <c r="L77" s="32">
        <f t="shared" si="26"/>
        <v>0.99988898188346409</v>
      </c>
      <c r="M77" s="32">
        <f t="shared" si="28"/>
        <v>0.99998815710473166</v>
      </c>
      <c r="N77" s="77">
        <f t="shared" si="10"/>
        <v>1</v>
      </c>
      <c r="O77" s="38">
        <f t="shared" si="11"/>
        <v>53.467222611225111</v>
      </c>
      <c r="P77" s="38">
        <f t="shared" ref="P77:P140" si="31">+IF(O77=0,0,O77/L77*(1+$L$8)*$J$9)</f>
        <v>3.5704440245164005E-3</v>
      </c>
      <c r="Q77" s="77">
        <f t="shared" ref="Q77:Q140" si="32">+N77*$C$13</f>
        <v>0</v>
      </c>
      <c r="R77" s="38">
        <f t="shared" si="12"/>
        <v>0</v>
      </c>
      <c r="S77" s="38">
        <f t="shared" si="13"/>
        <v>0</v>
      </c>
      <c r="T77" s="38">
        <f t="shared" si="14"/>
        <v>0</v>
      </c>
      <c r="U77" s="38">
        <f t="shared" si="15"/>
        <v>0</v>
      </c>
      <c r="V77" s="38">
        <f t="shared" si="16"/>
        <v>0</v>
      </c>
      <c r="W77" s="38">
        <f t="shared" ref="W77:W140" si="33">+IF(P77=0,0,N77+P77*(1-$I$8))</f>
        <v>1.0035347395842713</v>
      </c>
      <c r="X77" s="38">
        <f t="shared" ref="X77:X140" si="34">+(W77/(1-$I$8)+X78)*L77*$M$8</f>
        <v>53.467222611225033</v>
      </c>
      <c r="Y77" s="67">
        <f t="shared" ref="Y77:Y140" si="35">+W77*$F$10</f>
        <v>929.75345646425342</v>
      </c>
      <c r="Z77" s="38">
        <f t="shared" si="17"/>
        <v>0</v>
      </c>
      <c r="AA77" s="32">
        <f t="shared" ref="AA77:AA140" si="36">+(AA78+Z77/(1-$I$8))*M77*$M$8</f>
        <v>0</v>
      </c>
      <c r="AB77" s="38">
        <f t="shared" si="18"/>
        <v>0</v>
      </c>
      <c r="AC77" s="32">
        <f t="shared" ref="AC77:AC140" si="37">+(AC78+AB77/(1-$I$8))*L77*M77*$M$8</f>
        <v>0</v>
      </c>
      <c r="AD77" s="38">
        <f t="shared" si="29"/>
        <v>0</v>
      </c>
      <c r="AE77" s="39">
        <f t="shared" si="27"/>
        <v>929.75345646425342</v>
      </c>
      <c r="AF77" s="32">
        <f t="shared" si="19"/>
        <v>49140.917635863421</v>
      </c>
      <c r="AG77" s="32">
        <f t="shared" si="20"/>
        <v>0</v>
      </c>
      <c r="AH77" s="32">
        <f t="shared" si="21"/>
        <v>0</v>
      </c>
      <c r="AI77" s="49">
        <f t="shared" si="22"/>
        <v>49140.917635863421</v>
      </c>
      <c r="AJ77" s="50">
        <f t="shared" si="23"/>
        <v>3.2748605668984148</v>
      </c>
      <c r="AK77" s="50">
        <f t="shared" si="24"/>
        <v>926.47859589735504</v>
      </c>
    </row>
    <row r="78" spans="8:37" x14ac:dyDescent="0.25">
      <c r="H78" s="66">
        <f t="shared" ref="H78:H141" si="38">+IF(I78="","",DATE(YEAR(H77),MONTH(H77)+1,1))</f>
        <v>46997</v>
      </c>
      <c r="I78" s="32">
        <f t="shared" si="25"/>
        <v>66</v>
      </c>
      <c r="J78" s="67">
        <f t="shared" ref="J78:J141" si="39">+IF(I78="","",ROUND((YEAR(H78)-YEAR($C$10)+(MONTH(H78)-MONTH($C$10))/12+(DAY(H78)-DAY($C$10))/365)*365,0)/365)</f>
        <v>49.989041095890414</v>
      </c>
      <c r="K78" s="67">
        <f t="shared" si="30"/>
        <v>35.605479452054794</v>
      </c>
      <c r="L78" s="32">
        <f t="shared" si="26"/>
        <v>0.99988898188346409</v>
      </c>
      <c r="M78" s="32">
        <f t="shared" si="28"/>
        <v>0.99998815710473166</v>
      </c>
      <c r="N78" s="77">
        <f t="shared" ref="N78:N141" si="40">+IF(I78="",0,IF(H78&lt;DATE(YEAR($C$9),MONTH($C$9),1),0,(1+$C$14)^(YEAR(H78)-YEAR($C$9))))</f>
        <v>1</v>
      </c>
      <c r="O78" s="38">
        <f t="shared" ref="O78:O141" si="41">+(O79*L78+N78*L78/(1-$I$8))*$M$9</f>
        <v>52.562623520286955</v>
      </c>
      <c r="P78" s="38">
        <f t="shared" si="31"/>
        <v>3.5100365400598391E-3</v>
      </c>
      <c r="Q78" s="77">
        <f t="shared" si="32"/>
        <v>0</v>
      </c>
      <c r="R78" s="38">
        <f t="shared" ref="R78:R141" si="42">+(R79*$M78+Q78*$M78/(1-$I$8))*$M$9</f>
        <v>0</v>
      </c>
      <c r="S78" s="38">
        <f t="shared" ref="S78:S141" si="43">+(S79*L78*$M78+Q78*L78*$M78/(1-$I$8))*$M$9</f>
        <v>0</v>
      </c>
      <c r="T78" s="38">
        <f t="shared" ref="T78:T141" si="44">+R78-S78</f>
        <v>0</v>
      </c>
      <c r="U78" s="38">
        <f t="shared" ref="U78:U141" si="45">+IF(R78=0,0,R78/M78*(1+$L$8)*$J$9)</f>
        <v>0</v>
      </c>
      <c r="V78" s="38">
        <f t="shared" ref="V78:V141" si="46">+IF(S78=0,0,S78/(L78*M78)*(1+$L$8)*$J$9)</f>
        <v>0</v>
      </c>
      <c r="W78" s="38">
        <f t="shared" si="33"/>
        <v>1.0034749361746593</v>
      </c>
      <c r="X78" s="38">
        <f t="shared" si="34"/>
        <v>52.562623520286877</v>
      </c>
      <c r="Y78" s="67">
        <f t="shared" si="35"/>
        <v>929.6980498852862</v>
      </c>
      <c r="Z78" s="38">
        <f t="shared" ref="Z78:Z141" si="47">+Q78+U78*(1-$I$8)</f>
        <v>0</v>
      </c>
      <c r="AA78" s="32">
        <f t="shared" si="36"/>
        <v>0</v>
      </c>
      <c r="AB78" s="38">
        <f t="shared" ref="AB78:AB141" si="48">+Q78+V78*(1-$I$8)</f>
        <v>0</v>
      </c>
      <c r="AC78" s="32">
        <f t="shared" si="37"/>
        <v>0</v>
      </c>
      <c r="AD78" s="38">
        <f t="shared" si="29"/>
        <v>0</v>
      </c>
      <c r="AE78" s="39">
        <f t="shared" si="27"/>
        <v>929.6980498852862</v>
      </c>
      <c r="AF78" s="32">
        <f t="shared" ref="AF78:AF141" si="49">+$C$18*O78*0.99/L78*(1+$L$8)</f>
        <v>48309.514259172298</v>
      </c>
      <c r="AG78" s="32">
        <f t="shared" ref="AG78:AG141" si="50">+$C$18*R78*0.99/M78*(1+$L$8)</f>
        <v>0</v>
      </c>
      <c r="AH78" s="32">
        <f t="shared" ref="AH78:AH141" si="51">+$C$18*S78*0.99/(M78*L78)*(1+$L$8)</f>
        <v>0</v>
      </c>
      <c r="AI78" s="49">
        <f t="shared" ref="AI78:AI141" si="52">+AF78+AG78-AH78</f>
        <v>48309.514259172298</v>
      </c>
      <c r="AJ78" s="50">
        <f t="shared" ref="AJ78:AJ141" si="53">+AI78*$J$9</f>
        <v>3.2194539879312187</v>
      </c>
      <c r="AK78" s="50">
        <f t="shared" ref="AK78:AK141" si="54">+AE78-AJ78</f>
        <v>926.47859589735492</v>
      </c>
    </row>
    <row r="79" spans="8:37" x14ac:dyDescent="0.25">
      <c r="H79" s="66">
        <f t="shared" si="38"/>
        <v>47027</v>
      </c>
      <c r="I79" s="32">
        <f t="shared" ref="I79:I142" si="55">+IF(OR(I78="",I78=$C$19+$C$15),"",I78+1)</f>
        <v>67</v>
      </c>
      <c r="J79" s="67">
        <f t="shared" si="39"/>
        <v>50.07123287671233</v>
      </c>
      <c r="K79" s="67">
        <f t="shared" si="30"/>
        <v>35.69041095890411</v>
      </c>
      <c r="L79" s="32">
        <f t="shared" ref="L79:L142" si="56">+IF(I79="",0,VLOOKUP(J79,TB_GEN,3+$C$12))</f>
        <v>0.99987693661329957</v>
      </c>
      <c r="M79" s="32">
        <f t="shared" si="28"/>
        <v>0.99998815710473166</v>
      </c>
      <c r="N79" s="77">
        <f t="shared" si="40"/>
        <v>1</v>
      </c>
      <c r="O79" s="38">
        <f t="shared" si="41"/>
        <v>51.656239467731083</v>
      </c>
      <c r="P79" s="38">
        <f t="shared" si="31"/>
        <v>3.4495514145002383E-3</v>
      </c>
      <c r="Q79" s="77">
        <f t="shared" si="32"/>
        <v>0</v>
      </c>
      <c r="R79" s="38">
        <f t="shared" si="42"/>
        <v>0</v>
      </c>
      <c r="S79" s="38">
        <f t="shared" si="43"/>
        <v>0</v>
      </c>
      <c r="T79" s="38">
        <f t="shared" si="44"/>
        <v>0</v>
      </c>
      <c r="U79" s="38">
        <f t="shared" si="45"/>
        <v>0</v>
      </c>
      <c r="V79" s="38">
        <f t="shared" si="46"/>
        <v>0</v>
      </c>
      <c r="W79" s="38">
        <f t="shared" si="33"/>
        <v>1.0034150559003552</v>
      </c>
      <c r="X79" s="38">
        <f t="shared" si="34"/>
        <v>51.656239467731012</v>
      </c>
      <c r="Y79" s="67">
        <f t="shared" si="35"/>
        <v>929.64257209282698</v>
      </c>
      <c r="Z79" s="38">
        <f t="shared" si="47"/>
        <v>0</v>
      </c>
      <c r="AA79" s="32">
        <f t="shared" si="36"/>
        <v>0</v>
      </c>
      <c r="AB79" s="38">
        <f t="shared" si="48"/>
        <v>0</v>
      </c>
      <c r="AC79" s="32">
        <f t="shared" si="37"/>
        <v>0</v>
      </c>
      <c r="AD79" s="38">
        <f t="shared" si="29"/>
        <v>0</v>
      </c>
      <c r="AE79" s="39">
        <f t="shared" ref="AE79:AE142" si="57">+W79*$C$18+(Z79-AB79)*$C$18</f>
        <v>929.64257209282698</v>
      </c>
      <c r="AF79" s="32">
        <f t="shared" si="49"/>
        <v>47477.042288484627</v>
      </c>
      <c r="AG79" s="32">
        <f t="shared" si="50"/>
        <v>0</v>
      </c>
      <c r="AH79" s="32">
        <f t="shared" si="51"/>
        <v>0</v>
      </c>
      <c r="AI79" s="49">
        <f t="shared" si="52"/>
        <v>47477.042288484627</v>
      </c>
      <c r="AJ79" s="50">
        <f t="shared" si="53"/>
        <v>3.1639761954720962</v>
      </c>
      <c r="AK79" s="50">
        <f t="shared" si="54"/>
        <v>926.47859589735492</v>
      </c>
    </row>
    <row r="80" spans="8:37" x14ac:dyDescent="0.25">
      <c r="H80" s="66">
        <f t="shared" si="38"/>
        <v>47058</v>
      </c>
      <c r="I80" s="32">
        <f t="shared" si="55"/>
        <v>68</v>
      </c>
      <c r="J80" s="67">
        <f t="shared" si="39"/>
        <v>50.156164383561645</v>
      </c>
      <c r="K80" s="67">
        <f t="shared" si="30"/>
        <v>35.772602739726025</v>
      </c>
      <c r="L80" s="32">
        <f t="shared" si="56"/>
        <v>0.99987693661329957</v>
      </c>
      <c r="M80" s="32">
        <f t="shared" ref="M80:M143" si="58">+IF(I80="",0,VLOOKUP(K80,TB_GEN,7+$F$18))</f>
        <v>0.99998815710473166</v>
      </c>
      <c r="N80" s="77">
        <f t="shared" si="40"/>
        <v>1</v>
      </c>
      <c r="O80" s="38">
        <f t="shared" si="41"/>
        <v>50.748690449306316</v>
      </c>
      <c r="P80" s="38">
        <f t="shared" si="31"/>
        <v>3.3889462091563393E-3</v>
      </c>
      <c r="Q80" s="77">
        <f t="shared" si="32"/>
        <v>0</v>
      </c>
      <c r="R80" s="38">
        <f t="shared" si="42"/>
        <v>0</v>
      </c>
      <c r="S80" s="38">
        <f t="shared" si="43"/>
        <v>0</v>
      </c>
      <c r="T80" s="38">
        <f t="shared" si="44"/>
        <v>0</v>
      </c>
      <c r="U80" s="38">
        <f t="shared" si="45"/>
        <v>0</v>
      </c>
      <c r="V80" s="38">
        <f t="shared" si="46"/>
        <v>0</v>
      </c>
      <c r="W80" s="38">
        <f t="shared" si="33"/>
        <v>1.0033550567470648</v>
      </c>
      <c r="X80" s="38">
        <f t="shared" si="34"/>
        <v>50.748690449306253</v>
      </c>
      <c r="Y80" s="67">
        <f t="shared" si="35"/>
        <v>929.58698416153152</v>
      </c>
      <c r="Z80" s="38">
        <f t="shared" si="47"/>
        <v>0</v>
      </c>
      <c r="AA80" s="32">
        <f t="shared" si="36"/>
        <v>0</v>
      </c>
      <c r="AB80" s="38">
        <f t="shared" si="48"/>
        <v>0</v>
      </c>
      <c r="AC80" s="32">
        <f t="shared" si="37"/>
        <v>0</v>
      </c>
      <c r="AD80" s="38">
        <f t="shared" ref="AD80:AD143" si="59">+AA80-AC80</f>
        <v>0</v>
      </c>
      <c r="AE80" s="39">
        <f t="shared" si="57"/>
        <v>929.58698416153152</v>
      </c>
      <c r="AF80" s="32">
        <f t="shared" si="49"/>
        <v>46642.917629574025</v>
      </c>
      <c r="AG80" s="32">
        <f t="shared" si="50"/>
        <v>0</v>
      </c>
      <c r="AH80" s="32">
        <f t="shared" si="51"/>
        <v>0</v>
      </c>
      <c r="AI80" s="49">
        <f t="shared" si="52"/>
        <v>46642.917629574025</v>
      </c>
      <c r="AJ80" s="50">
        <f t="shared" si="53"/>
        <v>3.1083882641765204</v>
      </c>
      <c r="AK80" s="50">
        <f t="shared" si="54"/>
        <v>926.47859589735504</v>
      </c>
    </row>
    <row r="81" spans="8:37" x14ac:dyDescent="0.25">
      <c r="H81" s="66">
        <f t="shared" si="38"/>
        <v>47088</v>
      </c>
      <c r="I81" s="32">
        <f t="shared" si="55"/>
        <v>69</v>
      </c>
      <c r="J81" s="67">
        <f t="shared" si="39"/>
        <v>50.238356164383561</v>
      </c>
      <c r="K81" s="67">
        <f t="shared" si="30"/>
        <v>35.857534246575341</v>
      </c>
      <c r="L81" s="32">
        <f t="shared" si="56"/>
        <v>0.99987693661329957</v>
      </c>
      <c r="M81" s="32">
        <f t="shared" si="58"/>
        <v>0.99998815710473166</v>
      </c>
      <c r="N81" s="77">
        <f t="shared" si="40"/>
        <v>1</v>
      </c>
      <c r="O81" s="38">
        <f t="shared" si="41"/>
        <v>49.839339693853418</v>
      </c>
      <c r="P81" s="38">
        <f t="shared" si="31"/>
        <v>3.3282206856363981E-3</v>
      </c>
      <c r="Q81" s="77">
        <f t="shared" si="32"/>
        <v>0</v>
      </c>
      <c r="R81" s="38">
        <f t="shared" si="42"/>
        <v>0</v>
      </c>
      <c r="S81" s="38">
        <f t="shared" si="43"/>
        <v>0</v>
      </c>
      <c r="T81" s="38">
        <f t="shared" si="44"/>
        <v>0</v>
      </c>
      <c r="U81" s="38">
        <f t="shared" si="45"/>
        <v>0</v>
      </c>
      <c r="V81" s="38">
        <f t="shared" si="46"/>
        <v>0</v>
      </c>
      <c r="W81" s="38">
        <f t="shared" si="33"/>
        <v>1.0032949384787799</v>
      </c>
      <c r="X81" s="38">
        <f t="shared" si="34"/>
        <v>49.839339693853354</v>
      </c>
      <c r="Y81" s="67">
        <f t="shared" si="35"/>
        <v>929.53128587274307</v>
      </c>
      <c r="Z81" s="38">
        <f t="shared" si="47"/>
        <v>0</v>
      </c>
      <c r="AA81" s="32">
        <f t="shared" si="36"/>
        <v>0</v>
      </c>
      <c r="AB81" s="38">
        <f t="shared" si="48"/>
        <v>0</v>
      </c>
      <c r="AC81" s="32">
        <f t="shared" si="37"/>
        <v>0</v>
      </c>
      <c r="AD81" s="38">
        <f t="shared" si="59"/>
        <v>0</v>
      </c>
      <c r="AE81" s="39">
        <f t="shared" si="57"/>
        <v>929.53128587274307</v>
      </c>
      <c r="AF81" s="32">
        <f t="shared" si="49"/>
        <v>45807.137001395073</v>
      </c>
      <c r="AG81" s="32">
        <f t="shared" si="50"/>
        <v>0</v>
      </c>
      <c r="AH81" s="32">
        <f t="shared" si="51"/>
        <v>0</v>
      </c>
      <c r="AI81" s="49">
        <f t="shared" si="52"/>
        <v>45807.137001395073</v>
      </c>
      <c r="AJ81" s="50">
        <f t="shared" si="53"/>
        <v>3.0526899753882928</v>
      </c>
      <c r="AK81" s="50">
        <f t="shared" si="54"/>
        <v>926.47859589735481</v>
      </c>
    </row>
    <row r="82" spans="8:37" x14ac:dyDescent="0.25">
      <c r="H82" s="66">
        <f t="shared" si="38"/>
        <v>47119</v>
      </c>
      <c r="I82" s="32">
        <f t="shared" si="55"/>
        <v>70</v>
      </c>
      <c r="J82" s="67">
        <f t="shared" si="39"/>
        <v>50.323287671232876</v>
      </c>
      <c r="K82" s="67">
        <f t="shared" si="30"/>
        <v>35.939726027397263</v>
      </c>
      <c r="L82" s="32">
        <f t="shared" si="56"/>
        <v>0.99987693661329957</v>
      </c>
      <c r="M82" s="32">
        <f t="shared" si="58"/>
        <v>0.99998815710473166</v>
      </c>
      <c r="N82" s="77">
        <f t="shared" si="40"/>
        <v>1</v>
      </c>
      <c r="O82" s="38">
        <f t="shared" si="41"/>
        <v>48.928183624423646</v>
      </c>
      <c r="P82" s="38">
        <f t="shared" si="31"/>
        <v>3.2673746050753969E-3</v>
      </c>
      <c r="Q82" s="77">
        <f t="shared" si="32"/>
        <v>0</v>
      </c>
      <c r="R82" s="38">
        <f t="shared" si="42"/>
        <v>0</v>
      </c>
      <c r="S82" s="38">
        <f t="shared" si="43"/>
        <v>0</v>
      </c>
      <c r="T82" s="38">
        <f t="shared" si="44"/>
        <v>0</v>
      </c>
      <c r="U82" s="38">
        <f t="shared" si="45"/>
        <v>0</v>
      </c>
      <c r="V82" s="38">
        <f t="shared" si="46"/>
        <v>0</v>
      </c>
      <c r="W82" s="38">
        <f t="shared" si="33"/>
        <v>1.0032347008590246</v>
      </c>
      <c r="X82" s="38">
        <f t="shared" si="34"/>
        <v>48.928183624423575</v>
      </c>
      <c r="Y82" s="67">
        <f t="shared" si="35"/>
        <v>929.47547700737198</v>
      </c>
      <c r="Z82" s="38">
        <f t="shared" si="47"/>
        <v>0</v>
      </c>
      <c r="AA82" s="32">
        <f t="shared" si="36"/>
        <v>0</v>
      </c>
      <c r="AB82" s="38">
        <f t="shared" si="48"/>
        <v>0</v>
      </c>
      <c r="AC82" s="32">
        <f t="shared" si="37"/>
        <v>0</v>
      </c>
      <c r="AD82" s="38">
        <f t="shared" si="59"/>
        <v>0</v>
      </c>
      <c r="AE82" s="39">
        <f t="shared" si="57"/>
        <v>929.47547700737198</v>
      </c>
      <c r="AF82" s="32">
        <f t="shared" si="49"/>
        <v>44969.697116388546</v>
      </c>
      <c r="AG82" s="32">
        <f t="shared" si="50"/>
        <v>0</v>
      </c>
      <c r="AH82" s="32">
        <f t="shared" si="51"/>
        <v>0</v>
      </c>
      <c r="AI82" s="49">
        <f t="shared" si="52"/>
        <v>44969.697116388546</v>
      </c>
      <c r="AJ82" s="50">
        <f t="shared" si="53"/>
        <v>2.9968811100171195</v>
      </c>
      <c r="AK82" s="50">
        <f t="shared" si="54"/>
        <v>926.47859589735481</v>
      </c>
    </row>
    <row r="83" spans="8:37" x14ac:dyDescent="0.25">
      <c r="H83" s="66">
        <f t="shared" si="38"/>
        <v>47150</v>
      </c>
      <c r="I83" s="32">
        <f t="shared" si="55"/>
        <v>71</v>
      </c>
      <c r="J83" s="67">
        <f t="shared" si="39"/>
        <v>50.405479452054792</v>
      </c>
      <c r="K83" s="67">
        <f t="shared" si="30"/>
        <v>36.021917808219179</v>
      </c>
      <c r="L83" s="32">
        <f t="shared" si="56"/>
        <v>0.99987693661329957</v>
      </c>
      <c r="M83" s="32">
        <f t="shared" si="58"/>
        <v>0.99998706897663947</v>
      </c>
      <c r="N83" s="77">
        <f t="shared" si="40"/>
        <v>1</v>
      </c>
      <c r="O83" s="38">
        <f t="shared" si="41"/>
        <v>48.015218656967015</v>
      </c>
      <c r="P83" s="38">
        <f t="shared" si="31"/>
        <v>3.2064077281341026E-3</v>
      </c>
      <c r="Q83" s="77">
        <f t="shared" si="32"/>
        <v>0</v>
      </c>
      <c r="R83" s="38">
        <f t="shared" si="42"/>
        <v>0</v>
      </c>
      <c r="S83" s="38">
        <f t="shared" si="43"/>
        <v>0</v>
      </c>
      <c r="T83" s="38">
        <f t="shared" si="44"/>
        <v>0</v>
      </c>
      <c r="U83" s="38">
        <f t="shared" si="45"/>
        <v>0</v>
      </c>
      <c r="V83" s="38">
        <f t="shared" si="46"/>
        <v>0</v>
      </c>
      <c r="W83" s="38">
        <f t="shared" si="33"/>
        <v>1.0031743436508527</v>
      </c>
      <c r="X83" s="38">
        <f t="shared" si="34"/>
        <v>48.015218656966951</v>
      </c>
      <c r="Y83" s="67">
        <f t="shared" si="35"/>
        <v>929.4195573458926</v>
      </c>
      <c r="Z83" s="38">
        <f t="shared" si="47"/>
        <v>0</v>
      </c>
      <c r="AA83" s="32">
        <f t="shared" si="36"/>
        <v>0</v>
      </c>
      <c r="AB83" s="38">
        <f t="shared" si="48"/>
        <v>0</v>
      </c>
      <c r="AC83" s="32">
        <f t="shared" si="37"/>
        <v>0</v>
      </c>
      <c r="AD83" s="38">
        <f t="shared" si="59"/>
        <v>0</v>
      </c>
      <c r="AE83" s="39">
        <f t="shared" si="57"/>
        <v>929.4195573458926</v>
      </c>
      <c r="AF83" s="32">
        <f t="shared" si="49"/>
        <v>44130.594680468472</v>
      </c>
      <c r="AG83" s="32">
        <f t="shared" si="50"/>
        <v>0</v>
      </c>
      <c r="AH83" s="32">
        <f t="shared" si="51"/>
        <v>0</v>
      </c>
      <c r="AI83" s="49">
        <f t="shared" si="52"/>
        <v>44130.594680468472</v>
      </c>
      <c r="AJ83" s="50">
        <f t="shared" si="53"/>
        <v>2.9409614485377498</v>
      </c>
      <c r="AK83" s="50">
        <f t="shared" si="54"/>
        <v>926.47859589735481</v>
      </c>
    </row>
    <row r="84" spans="8:37" x14ac:dyDescent="0.25">
      <c r="H84" s="66">
        <f t="shared" si="38"/>
        <v>47178</v>
      </c>
      <c r="I84" s="32">
        <f t="shared" si="55"/>
        <v>72</v>
      </c>
      <c r="J84" s="67">
        <f t="shared" si="39"/>
        <v>50.490410958904107</v>
      </c>
      <c r="K84" s="67">
        <f t="shared" si="30"/>
        <v>36.106849315068494</v>
      </c>
      <c r="L84" s="32">
        <f t="shared" si="56"/>
        <v>0.99987693661329957</v>
      </c>
      <c r="M84" s="32">
        <f t="shared" si="58"/>
        <v>0.99998706897663947</v>
      </c>
      <c r="N84" s="77">
        <f t="shared" si="40"/>
        <v>1</v>
      </c>
      <c r="O84" s="38">
        <f t="shared" si="41"/>
        <v>47.100441200318215</v>
      </c>
      <c r="P84" s="38">
        <f t="shared" si="31"/>
        <v>3.145319814998129E-3</v>
      </c>
      <c r="Q84" s="77">
        <f t="shared" si="32"/>
        <v>0</v>
      </c>
      <c r="R84" s="38">
        <f t="shared" si="42"/>
        <v>0</v>
      </c>
      <c r="S84" s="38">
        <f t="shared" si="43"/>
        <v>0</v>
      </c>
      <c r="T84" s="38">
        <f t="shared" si="44"/>
        <v>0</v>
      </c>
      <c r="U84" s="38">
        <f t="shared" si="45"/>
        <v>0</v>
      </c>
      <c r="V84" s="38">
        <f t="shared" si="46"/>
        <v>0</v>
      </c>
      <c r="W84" s="38">
        <f t="shared" si="33"/>
        <v>1.0031138666168482</v>
      </c>
      <c r="X84" s="38">
        <f t="shared" si="34"/>
        <v>47.100441200318159</v>
      </c>
      <c r="Y84" s="67">
        <f t="shared" si="35"/>
        <v>929.36352666834409</v>
      </c>
      <c r="Z84" s="38">
        <f t="shared" si="47"/>
        <v>0</v>
      </c>
      <c r="AA84" s="32">
        <f t="shared" si="36"/>
        <v>0</v>
      </c>
      <c r="AB84" s="38">
        <f t="shared" si="48"/>
        <v>0</v>
      </c>
      <c r="AC84" s="32">
        <f t="shared" si="37"/>
        <v>0</v>
      </c>
      <c r="AD84" s="38">
        <f t="shared" si="59"/>
        <v>0</v>
      </c>
      <c r="AE84" s="39">
        <f t="shared" si="57"/>
        <v>929.36352666834409</v>
      </c>
      <c r="AF84" s="32">
        <f t="shared" si="49"/>
        <v>43289.826393009258</v>
      </c>
      <c r="AG84" s="32">
        <f t="shared" si="50"/>
        <v>0</v>
      </c>
      <c r="AH84" s="32">
        <f t="shared" si="51"/>
        <v>0</v>
      </c>
      <c r="AI84" s="49">
        <f t="shared" si="52"/>
        <v>43289.826393009258</v>
      </c>
      <c r="AJ84" s="50">
        <f t="shared" si="53"/>
        <v>2.884930770989119</v>
      </c>
      <c r="AK84" s="50">
        <f t="shared" si="54"/>
        <v>926.47859589735492</v>
      </c>
    </row>
    <row r="85" spans="8:37" x14ac:dyDescent="0.25">
      <c r="H85" s="66">
        <f t="shared" si="38"/>
        <v>47209</v>
      </c>
      <c r="I85" s="32">
        <f t="shared" si="55"/>
        <v>73</v>
      </c>
      <c r="J85" s="67">
        <f t="shared" si="39"/>
        <v>50.57260273972603</v>
      </c>
      <c r="K85" s="67">
        <f t="shared" si="30"/>
        <v>36.18904109589041</v>
      </c>
      <c r="L85" s="32">
        <f t="shared" si="56"/>
        <v>0.99987693661329957</v>
      </c>
      <c r="M85" s="32">
        <f t="shared" si="58"/>
        <v>0.99998706897663947</v>
      </c>
      <c r="N85" s="77">
        <f t="shared" si="40"/>
        <v>1</v>
      </c>
      <c r="O85" s="38">
        <f t="shared" si="41"/>
        <v>46.183847656182479</v>
      </c>
      <c r="P85" s="38">
        <f t="shared" si="31"/>
        <v>3.0841106253769925E-3</v>
      </c>
      <c r="Q85" s="77">
        <f t="shared" si="32"/>
        <v>0</v>
      </c>
      <c r="R85" s="38">
        <f t="shared" si="42"/>
        <v>0</v>
      </c>
      <c r="S85" s="38">
        <f t="shared" si="43"/>
        <v>0</v>
      </c>
      <c r="T85" s="38">
        <f t="shared" si="44"/>
        <v>0</v>
      </c>
      <c r="U85" s="38">
        <f t="shared" si="45"/>
        <v>0</v>
      </c>
      <c r="V85" s="38">
        <f t="shared" si="46"/>
        <v>0</v>
      </c>
      <c r="W85" s="38">
        <f t="shared" si="33"/>
        <v>1.0030532695191232</v>
      </c>
      <c r="X85" s="38">
        <f t="shared" si="34"/>
        <v>46.183847656182422</v>
      </c>
      <c r="Y85" s="67">
        <f t="shared" si="35"/>
        <v>929.30738475432838</v>
      </c>
      <c r="Z85" s="38">
        <f t="shared" si="47"/>
        <v>0</v>
      </c>
      <c r="AA85" s="32">
        <f t="shared" si="36"/>
        <v>0</v>
      </c>
      <c r="AB85" s="38">
        <f t="shared" si="48"/>
        <v>0</v>
      </c>
      <c r="AC85" s="32">
        <f t="shared" si="37"/>
        <v>0</v>
      </c>
      <c r="AD85" s="38">
        <f t="shared" si="59"/>
        <v>0</v>
      </c>
      <c r="AE85" s="39">
        <f t="shared" si="57"/>
        <v>929.30738475432838</v>
      </c>
      <c r="AF85" s="32">
        <f t="shared" si="49"/>
        <v>42447.388946832623</v>
      </c>
      <c r="AG85" s="32">
        <f t="shared" si="50"/>
        <v>0</v>
      </c>
      <c r="AH85" s="32">
        <f t="shared" si="51"/>
        <v>0</v>
      </c>
      <c r="AI85" s="49">
        <f t="shared" si="52"/>
        <v>42447.388946832623</v>
      </c>
      <c r="AJ85" s="50">
        <f t="shared" si="53"/>
        <v>2.8287888569734756</v>
      </c>
      <c r="AK85" s="50">
        <f t="shared" si="54"/>
        <v>926.47859589735492</v>
      </c>
    </row>
    <row r="86" spans="8:37" x14ac:dyDescent="0.25">
      <c r="H86" s="66">
        <f t="shared" si="38"/>
        <v>47239</v>
      </c>
      <c r="I86" s="32">
        <f t="shared" si="55"/>
        <v>74</v>
      </c>
      <c r="J86" s="67">
        <f t="shared" si="39"/>
        <v>50.654794520547945</v>
      </c>
      <c r="K86" s="67">
        <f t="shared" si="30"/>
        <v>36.273972602739725</v>
      </c>
      <c r="L86" s="32">
        <f t="shared" si="56"/>
        <v>0.99987693661329957</v>
      </c>
      <c r="M86" s="32">
        <f t="shared" si="58"/>
        <v>0.99998706897663947</v>
      </c>
      <c r="N86" s="77">
        <f t="shared" si="40"/>
        <v>1</v>
      </c>
      <c r="O86" s="38">
        <f t="shared" si="41"/>
        <v>45.265434419121405</v>
      </c>
      <c r="P86" s="38">
        <f t="shared" si="31"/>
        <v>3.0227799185031626E-3</v>
      </c>
      <c r="Q86" s="77">
        <f t="shared" si="32"/>
        <v>0</v>
      </c>
      <c r="R86" s="38">
        <f t="shared" si="42"/>
        <v>0</v>
      </c>
      <c r="S86" s="38">
        <f t="shared" si="43"/>
        <v>0</v>
      </c>
      <c r="T86" s="38">
        <f t="shared" si="44"/>
        <v>0</v>
      </c>
      <c r="U86" s="38">
        <f t="shared" si="45"/>
        <v>0</v>
      </c>
      <c r="V86" s="38">
        <f t="shared" si="46"/>
        <v>0</v>
      </c>
      <c r="W86" s="38">
        <f t="shared" si="33"/>
        <v>1.0029925521193181</v>
      </c>
      <c r="X86" s="38">
        <f t="shared" si="34"/>
        <v>45.265434419121355</v>
      </c>
      <c r="Y86" s="67">
        <f t="shared" si="35"/>
        <v>929.25113138301049</v>
      </c>
      <c r="Z86" s="38">
        <f t="shared" si="47"/>
        <v>0</v>
      </c>
      <c r="AA86" s="32">
        <f t="shared" si="36"/>
        <v>0</v>
      </c>
      <c r="AB86" s="38">
        <f t="shared" si="48"/>
        <v>0</v>
      </c>
      <c r="AC86" s="32">
        <f t="shared" si="37"/>
        <v>0</v>
      </c>
      <c r="AD86" s="38">
        <f t="shared" si="59"/>
        <v>0</v>
      </c>
      <c r="AE86" s="39">
        <f t="shared" si="57"/>
        <v>929.25113138301049</v>
      </c>
      <c r="AF86" s="32">
        <f t="shared" si="49"/>
        <v>41603.279028194593</v>
      </c>
      <c r="AG86" s="32">
        <f t="shared" si="50"/>
        <v>0</v>
      </c>
      <c r="AH86" s="32">
        <f t="shared" si="51"/>
        <v>0</v>
      </c>
      <c r="AI86" s="49">
        <f t="shared" si="52"/>
        <v>41603.279028194593</v>
      </c>
      <c r="AJ86" s="50">
        <f t="shared" si="53"/>
        <v>2.7725354856555153</v>
      </c>
      <c r="AK86" s="50">
        <f t="shared" si="54"/>
        <v>926.47859589735492</v>
      </c>
    </row>
    <row r="87" spans="8:37" x14ac:dyDescent="0.25">
      <c r="H87" s="66">
        <f t="shared" si="38"/>
        <v>47270</v>
      </c>
      <c r="I87" s="32">
        <f t="shared" si="55"/>
        <v>75</v>
      </c>
      <c r="J87" s="67">
        <f t="shared" si="39"/>
        <v>50.739726027397261</v>
      </c>
      <c r="K87" s="67">
        <f t="shared" si="30"/>
        <v>36.356164383561641</v>
      </c>
      <c r="L87" s="32">
        <f t="shared" si="56"/>
        <v>0.99987693661329957</v>
      </c>
      <c r="M87" s="32">
        <f t="shared" si="58"/>
        <v>0.99998706897663947</v>
      </c>
      <c r="N87" s="77">
        <f t="shared" si="40"/>
        <v>1</v>
      </c>
      <c r="O87" s="38">
        <f t="shared" si="41"/>
        <v>44.345197876538812</v>
      </c>
      <c r="P87" s="38">
        <f t="shared" si="31"/>
        <v>2.9613274531311213E-3</v>
      </c>
      <c r="Q87" s="77">
        <f t="shared" si="32"/>
        <v>0</v>
      </c>
      <c r="R87" s="38">
        <f t="shared" si="42"/>
        <v>0</v>
      </c>
      <c r="S87" s="38">
        <f t="shared" si="43"/>
        <v>0</v>
      </c>
      <c r="T87" s="38">
        <f t="shared" si="44"/>
        <v>0</v>
      </c>
      <c r="U87" s="38">
        <f t="shared" si="45"/>
        <v>0</v>
      </c>
      <c r="V87" s="38">
        <f t="shared" si="46"/>
        <v>0</v>
      </c>
      <c r="W87" s="38">
        <f t="shared" si="33"/>
        <v>1.0029317141785998</v>
      </c>
      <c r="X87" s="38">
        <f t="shared" si="34"/>
        <v>44.345197876538769</v>
      </c>
      <c r="Y87" s="67">
        <f t="shared" si="35"/>
        <v>929.19476633311649</v>
      </c>
      <c r="Z87" s="38">
        <f t="shared" si="47"/>
        <v>0</v>
      </c>
      <c r="AA87" s="32">
        <f t="shared" si="36"/>
        <v>0</v>
      </c>
      <c r="AB87" s="38">
        <f t="shared" si="48"/>
        <v>0</v>
      </c>
      <c r="AC87" s="32">
        <f t="shared" si="37"/>
        <v>0</v>
      </c>
      <c r="AD87" s="38">
        <f t="shared" si="59"/>
        <v>0</v>
      </c>
      <c r="AE87" s="39">
        <f t="shared" si="57"/>
        <v>929.19476633311649</v>
      </c>
      <c r="AF87" s="32">
        <f t="shared" si="49"/>
        <v>40757.493316772539</v>
      </c>
      <c r="AG87" s="32">
        <f t="shared" si="50"/>
        <v>0</v>
      </c>
      <c r="AH87" s="32">
        <f t="shared" si="51"/>
        <v>0</v>
      </c>
      <c r="AI87" s="49">
        <f t="shared" si="52"/>
        <v>40757.493316772539</v>
      </c>
      <c r="AJ87" s="50">
        <f t="shared" si="53"/>
        <v>2.7161704357615193</v>
      </c>
      <c r="AK87" s="50">
        <f t="shared" si="54"/>
        <v>926.47859589735492</v>
      </c>
    </row>
    <row r="88" spans="8:37" x14ac:dyDescent="0.25">
      <c r="H88" s="66">
        <f t="shared" si="38"/>
        <v>47300</v>
      </c>
      <c r="I88" s="32">
        <f t="shared" si="55"/>
        <v>76</v>
      </c>
      <c r="J88" s="67">
        <f t="shared" si="39"/>
        <v>50.821917808219176</v>
      </c>
      <c r="K88" s="67">
        <f t="shared" si="30"/>
        <v>36.441095890410956</v>
      </c>
      <c r="L88" s="32">
        <f t="shared" si="56"/>
        <v>0.99987693661329957</v>
      </c>
      <c r="M88" s="32">
        <f t="shared" si="58"/>
        <v>0.99998706897663947</v>
      </c>
      <c r="N88" s="77">
        <f t="shared" si="40"/>
        <v>1</v>
      </c>
      <c r="O88" s="38">
        <f t="shared" si="41"/>
        <v>43.423134408666506</v>
      </c>
      <c r="P88" s="38">
        <f t="shared" si="31"/>
        <v>2.8997529875364114E-3</v>
      </c>
      <c r="Q88" s="77">
        <f t="shared" si="32"/>
        <v>0</v>
      </c>
      <c r="R88" s="38">
        <f t="shared" si="42"/>
        <v>0</v>
      </c>
      <c r="S88" s="38">
        <f t="shared" si="43"/>
        <v>0</v>
      </c>
      <c r="T88" s="38">
        <f t="shared" si="44"/>
        <v>0</v>
      </c>
      <c r="U88" s="38">
        <f t="shared" si="45"/>
        <v>0</v>
      </c>
      <c r="V88" s="38">
        <f t="shared" si="46"/>
        <v>0</v>
      </c>
      <c r="W88" s="38">
        <f t="shared" si="33"/>
        <v>1.002870755457661</v>
      </c>
      <c r="X88" s="38">
        <f t="shared" si="34"/>
        <v>43.423134408666471</v>
      </c>
      <c r="Y88" s="67">
        <f t="shared" si="35"/>
        <v>929.13828938293341</v>
      </c>
      <c r="Z88" s="38">
        <f t="shared" si="47"/>
        <v>0</v>
      </c>
      <c r="AA88" s="32">
        <f t="shared" si="36"/>
        <v>0</v>
      </c>
      <c r="AB88" s="38">
        <f t="shared" si="48"/>
        <v>0</v>
      </c>
      <c r="AC88" s="32">
        <f t="shared" si="37"/>
        <v>0</v>
      </c>
      <c r="AD88" s="38">
        <f t="shared" si="59"/>
        <v>0</v>
      </c>
      <c r="AE88" s="39">
        <f t="shared" si="57"/>
        <v>929.13828938293341</v>
      </c>
      <c r="AF88" s="32">
        <f t="shared" si="49"/>
        <v>39910.028485652059</v>
      </c>
      <c r="AG88" s="32">
        <f t="shared" si="50"/>
        <v>0</v>
      </c>
      <c r="AH88" s="32">
        <f t="shared" si="51"/>
        <v>0</v>
      </c>
      <c r="AI88" s="49">
        <f t="shared" si="52"/>
        <v>39910.028485652059</v>
      </c>
      <c r="AJ88" s="50">
        <f t="shared" si="53"/>
        <v>2.659693485578476</v>
      </c>
      <c r="AK88" s="50">
        <f t="shared" si="54"/>
        <v>926.47859589735492</v>
      </c>
    </row>
    <row r="89" spans="8:37" x14ac:dyDescent="0.25">
      <c r="H89" s="66">
        <f t="shared" si="38"/>
        <v>47331</v>
      </c>
      <c r="I89" s="32">
        <f t="shared" si="55"/>
        <v>77</v>
      </c>
      <c r="J89" s="67">
        <f t="shared" si="39"/>
        <v>50.906849315068492</v>
      </c>
      <c r="K89" s="67">
        <f t="shared" si="30"/>
        <v>36.523287671232879</v>
      </c>
      <c r="L89" s="32">
        <f t="shared" si="56"/>
        <v>0.99987693661329957</v>
      </c>
      <c r="M89" s="32">
        <f t="shared" si="58"/>
        <v>0.99998706897663947</v>
      </c>
      <c r="N89" s="77">
        <f t="shared" si="40"/>
        <v>1</v>
      </c>
      <c r="O89" s="38">
        <f t="shared" si="41"/>
        <v>42.499240388550049</v>
      </c>
      <c r="P89" s="38">
        <f t="shared" si="31"/>
        <v>2.8380562795146847E-3</v>
      </c>
      <c r="Q89" s="77">
        <f t="shared" si="32"/>
        <v>0</v>
      </c>
      <c r="R89" s="38">
        <f t="shared" si="42"/>
        <v>0</v>
      </c>
      <c r="S89" s="38">
        <f t="shared" si="43"/>
        <v>0</v>
      </c>
      <c r="T89" s="38">
        <f t="shared" si="44"/>
        <v>0</v>
      </c>
      <c r="U89" s="38">
        <f t="shared" si="45"/>
        <v>0</v>
      </c>
      <c r="V89" s="38">
        <f t="shared" si="46"/>
        <v>0</v>
      </c>
      <c r="W89" s="38">
        <f t="shared" si="33"/>
        <v>1.0028096757167195</v>
      </c>
      <c r="X89" s="38">
        <f t="shared" si="34"/>
        <v>42.499240388550007</v>
      </c>
      <c r="Y89" s="67">
        <f t="shared" si="35"/>
        <v>929.08170031030818</v>
      </c>
      <c r="Z89" s="38">
        <f t="shared" si="47"/>
        <v>0</v>
      </c>
      <c r="AA89" s="32">
        <f t="shared" si="36"/>
        <v>0</v>
      </c>
      <c r="AB89" s="38">
        <f t="shared" si="48"/>
        <v>0</v>
      </c>
      <c r="AC89" s="32">
        <f t="shared" si="37"/>
        <v>0</v>
      </c>
      <c r="AD89" s="38">
        <f t="shared" si="59"/>
        <v>0</v>
      </c>
      <c r="AE89" s="39">
        <f t="shared" si="57"/>
        <v>929.08170031030818</v>
      </c>
      <c r="AF89" s="32">
        <f t="shared" si="49"/>
        <v>39060.881201313874</v>
      </c>
      <c r="AG89" s="32">
        <f t="shared" si="50"/>
        <v>0</v>
      </c>
      <c r="AH89" s="32">
        <f t="shared" si="51"/>
        <v>0</v>
      </c>
      <c r="AI89" s="49">
        <f t="shared" si="52"/>
        <v>39060.881201313874</v>
      </c>
      <c r="AJ89" s="50">
        <f t="shared" si="53"/>
        <v>2.6031044129532117</v>
      </c>
      <c r="AK89" s="50">
        <f t="shared" si="54"/>
        <v>926.47859589735492</v>
      </c>
    </row>
    <row r="90" spans="8:37" x14ac:dyDescent="0.25">
      <c r="H90" s="66">
        <f t="shared" si="38"/>
        <v>47362</v>
      </c>
      <c r="I90" s="32">
        <f t="shared" si="55"/>
        <v>78</v>
      </c>
      <c r="J90" s="67">
        <f t="shared" si="39"/>
        <v>50.989041095890414</v>
      </c>
      <c r="K90" s="67">
        <f t="shared" si="30"/>
        <v>36.605479452054794</v>
      </c>
      <c r="L90" s="32">
        <f t="shared" si="56"/>
        <v>0.99987693661329957</v>
      </c>
      <c r="M90" s="32">
        <f t="shared" si="58"/>
        <v>0.99998706897663947</v>
      </c>
      <c r="N90" s="77">
        <f t="shared" si="40"/>
        <v>1</v>
      </c>
      <c r="O90" s="38">
        <f t="shared" si="41"/>
        <v>41.573512182034484</v>
      </c>
      <c r="P90" s="38">
        <f t="shared" si="31"/>
        <v>2.776237086380748E-3</v>
      </c>
      <c r="Q90" s="77">
        <f t="shared" si="32"/>
        <v>0</v>
      </c>
      <c r="R90" s="38">
        <f t="shared" si="42"/>
        <v>0</v>
      </c>
      <c r="S90" s="38">
        <f t="shared" si="43"/>
        <v>0</v>
      </c>
      <c r="T90" s="38">
        <f t="shared" si="44"/>
        <v>0</v>
      </c>
      <c r="U90" s="38">
        <f t="shared" si="45"/>
        <v>0</v>
      </c>
      <c r="V90" s="38">
        <f t="shared" si="46"/>
        <v>0</v>
      </c>
      <c r="W90" s="38">
        <f t="shared" si="33"/>
        <v>1.0027484747155169</v>
      </c>
      <c r="X90" s="38">
        <f t="shared" si="34"/>
        <v>41.573512182034442</v>
      </c>
      <c r="Y90" s="67">
        <f t="shared" si="35"/>
        <v>929.02499889264641</v>
      </c>
      <c r="Z90" s="38">
        <f t="shared" si="47"/>
        <v>0</v>
      </c>
      <c r="AA90" s="32">
        <f t="shared" si="36"/>
        <v>0</v>
      </c>
      <c r="AB90" s="38">
        <f t="shared" si="48"/>
        <v>0</v>
      </c>
      <c r="AC90" s="32">
        <f t="shared" si="37"/>
        <v>0</v>
      </c>
      <c r="AD90" s="38">
        <f t="shared" si="59"/>
        <v>0</v>
      </c>
      <c r="AE90" s="39">
        <f t="shared" si="57"/>
        <v>929.02499889264641</v>
      </c>
      <c r="AF90" s="32">
        <f t="shared" si="49"/>
        <v>38210.048123620742</v>
      </c>
      <c r="AG90" s="32">
        <f t="shared" si="50"/>
        <v>0</v>
      </c>
      <c r="AH90" s="32">
        <f t="shared" si="51"/>
        <v>0</v>
      </c>
      <c r="AI90" s="49">
        <f t="shared" si="52"/>
        <v>38210.048123620742</v>
      </c>
      <c r="AJ90" s="50">
        <f t="shared" si="53"/>
        <v>2.5464029952915168</v>
      </c>
      <c r="AK90" s="50">
        <f t="shared" si="54"/>
        <v>926.47859589735492</v>
      </c>
    </row>
    <row r="91" spans="8:37" x14ac:dyDescent="0.25">
      <c r="H91" s="66">
        <f t="shared" si="38"/>
        <v>47392</v>
      </c>
      <c r="I91" s="32">
        <f t="shared" si="55"/>
        <v>79</v>
      </c>
      <c r="J91" s="67">
        <f t="shared" si="39"/>
        <v>51.07123287671233</v>
      </c>
      <c r="K91" s="67">
        <f t="shared" si="30"/>
        <v>36.69041095890411</v>
      </c>
      <c r="L91" s="32">
        <f t="shared" si="56"/>
        <v>0.99986424949728636</v>
      </c>
      <c r="M91" s="32">
        <f t="shared" si="58"/>
        <v>0.99998706897663947</v>
      </c>
      <c r="N91" s="77">
        <f t="shared" si="40"/>
        <v>1</v>
      </c>
      <c r="O91" s="38">
        <f t="shared" si="41"/>
        <v>40.645946147750053</v>
      </c>
      <c r="P91" s="38">
        <f t="shared" si="31"/>
        <v>2.7143296062206832E-3</v>
      </c>
      <c r="Q91" s="77">
        <f t="shared" si="32"/>
        <v>0</v>
      </c>
      <c r="R91" s="38">
        <f t="shared" si="42"/>
        <v>0</v>
      </c>
      <c r="S91" s="38">
        <f t="shared" si="43"/>
        <v>0</v>
      </c>
      <c r="T91" s="38">
        <f t="shared" si="44"/>
        <v>0</v>
      </c>
      <c r="U91" s="38">
        <f t="shared" si="45"/>
        <v>0</v>
      </c>
      <c r="V91" s="38">
        <f t="shared" si="46"/>
        <v>0</v>
      </c>
      <c r="W91" s="38">
        <f t="shared" si="33"/>
        <v>1.0026871863101585</v>
      </c>
      <c r="X91" s="38">
        <f t="shared" si="34"/>
        <v>40.645946147750017</v>
      </c>
      <c r="Y91" s="67">
        <f t="shared" si="35"/>
        <v>928.96821649690514</v>
      </c>
      <c r="Z91" s="38">
        <f t="shared" si="47"/>
        <v>0</v>
      </c>
      <c r="AA91" s="32">
        <f t="shared" si="36"/>
        <v>0</v>
      </c>
      <c r="AB91" s="38">
        <f t="shared" si="48"/>
        <v>0</v>
      </c>
      <c r="AC91" s="32">
        <f t="shared" si="37"/>
        <v>0</v>
      </c>
      <c r="AD91" s="38">
        <f t="shared" si="59"/>
        <v>0</v>
      </c>
      <c r="AE91" s="39">
        <f t="shared" si="57"/>
        <v>928.96821649690514</v>
      </c>
      <c r="AF91" s="32">
        <f t="shared" si="49"/>
        <v>37357.999929418445</v>
      </c>
      <c r="AG91" s="32">
        <f t="shared" si="50"/>
        <v>0</v>
      </c>
      <c r="AH91" s="32">
        <f t="shared" si="51"/>
        <v>0</v>
      </c>
      <c r="AI91" s="49">
        <f t="shared" si="52"/>
        <v>37357.999929418445</v>
      </c>
      <c r="AJ91" s="50">
        <f t="shared" si="53"/>
        <v>2.4896205995502192</v>
      </c>
      <c r="AK91" s="50">
        <f t="shared" si="54"/>
        <v>926.47859589735492</v>
      </c>
    </row>
    <row r="92" spans="8:37" x14ac:dyDescent="0.25">
      <c r="H92" s="66">
        <f t="shared" si="38"/>
        <v>47423</v>
      </c>
      <c r="I92" s="32">
        <f t="shared" si="55"/>
        <v>80</v>
      </c>
      <c r="J92" s="67">
        <f t="shared" si="39"/>
        <v>51.156164383561645</v>
      </c>
      <c r="K92" s="67">
        <f t="shared" si="30"/>
        <v>36.772602739726025</v>
      </c>
      <c r="L92" s="32">
        <f t="shared" si="56"/>
        <v>0.99986424949728636</v>
      </c>
      <c r="M92" s="32">
        <f t="shared" si="58"/>
        <v>0.99998706897663947</v>
      </c>
      <c r="N92" s="77">
        <f t="shared" si="40"/>
        <v>1</v>
      </c>
      <c r="O92" s="38">
        <f t="shared" si="41"/>
        <v>39.71705541085219</v>
      </c>
      <c r="P92" s="38">
        <f t="shared" si="31"/>
        <v>2.652298435413614E-3</v>
      </c>
      <c r="Q92" s="77">
        <f t="shared" si="32"/>
        <v>0</v>
      </c>
      <c r="R92" s="38">
        <f t="shared" si="42"/>
        <v>0</v>
      </c>
      <c r="S92" s="38">
        <f t="shared" si="43"/>
        <v>0</v>
      </c>
      <c r="T92" s="38">
        <f t="shared" si="44"/>
        <v>0</v>
      </c>
      <c r="U92" s="38">
        <f t="shared" si="45"/>
        <v>0</v>
      </c>
      <c r="V92" s="38">
        <f t="shared" si="46"/>
        <v>0</v>
      </c>
      <c r="W92" s="38">
        <f t="shared" si="33"/>
        <v>1.0026257754510595</v>
      </c>
      <c r="X92" s="38">
        <f t="shared" si="34"/>
        <v>39.717055410852154</v>
      </c>
      <c r="Y92" s="67">
        <f t="shared" si="35"/>
        <v>928.91132065039426</v>
      </c>
      <c r="Z92" s="38">
        <f t="shared" si="47"/>
        <v>0</v>
      </c>
      <c r="AA92" s="32">
        <f t="shared" si="36"/>
        <v>0</v>
      </c>
      <c r="AB92" s="38">
        <f t="shared" si="48"/>
        <v>0</v>
      </c>
      <c r="AC92" s="32">
        <f t="shared" si="37"/>
        <v>0</v>
      </c>
      <c r="AD92" s="38">
        <f t="shared" si="59"/>
        <v>0</v>
      </c>
      <c r="AE92" s="39">
        <f t="shared" si="57"/>
        <v>928.91132065039426</v>
      </c>
      <c r="AF92" s="32">
        <f t="shared" si="49"/>
        <v>36504.249349783124</v>
      </c>
      <c r="AG92" s="32">
        <f t="shared" si="50"/>
        <v>0</v>
      </c>
      <c r="AH92" s="32">
        <f t="shared" si="51"/>
        <v>0</v>
      </c>
      <c r="AI92" s="49">
        <f t="shared" si="52"/>
        <v>36504.249349783124</v>
      </c>
      <c r="AJ92" s="50">
        <f t="shared" si="53"/>
        <v>2.432724753039329</v>
      </c>
      <c r="AK92" s="50">
        <f t="shared" si="54"/>
        <v>926.47859589735492</v>
      </c>
    </row>
    <row r="93" spans="8:37" x14ac:dyDescent="0.25">
      <c r="H93" s="66">
        <f t="shared" si="38"/>
        <v>47453</v>
      </c>
      <c r="I93" s="32">
        <f t="shared" si="55"/>
        <v>81</v>
      </c>
      <c r="J93" s="67">
        <f t="shared" si="39"/>
        <v>51.238356164383561</v>
      </c>
      <c r="K93" s="67">
        <f t="shared" si="30"/>
        <v>36.857534246575341</v>
      </c>
      <c r="L93" s="32">
        <f t="shared" si="56"/>
        <v>0.99986424949728636</v>
      </c>
      <c r="M93" s="32">
        <f t="shared" si="58"/>
        <v>0.99998706897663947</v>
      </c>
      <c r="N93" s="77">
        <f t="shared" si="40"/>
        <v>1</v>
      </c>
      <c r="O93" s="38">
        <f t="shared" si="41"/>
        <v>38.786308757739583</v>
      </c>
      <c r="P93" s="38">
        <f t="shared" si="31"/>
        <v>2.5901433268266244E-3</v>
      </c>
      <c r="Q93" s="77">
        <f t="shared" si="32"/>
        <v>0</v>
      </c>
      <c r="R93" s="38">
        <f t="shared" si="42"/>
        <v>0</v>
      </c>
      <c r="S93" s="38">
        <f t="shared" si="43"/>
        <v>0</v>
      </c>
      <c r="T93" s="38">
        <f t="shared" si="44"/>
        <v>0</v>
      </c>
      <c r="U93" s="38">
        <f t="shared" si="45"/>
        <v>0</v>
      </c>
      <c r="V93" s="38">
        <f t="shared" si="46"/>
        <v>0</v>
      </c>
      <c r="W93" s="38">
        <f t="shared" si="33"/>
        <v>1.0025642418935583</v>
      </c>
      <c r="X93" s="38">
        <f t="shared" si="34"/>
        <v>38.786308757739548</v>
      </c>
      <c r="Y93" s="67">
        <f t="shared" si="35"/>
        <v>928.85431112643994</v>
      </c>
      <c r="Z93" s="38">
        <f t="shared" si="47"/>
        <v>0</v>
      </c>
      <c r="AA93" s="32">
        <f t="shared" si="36"/>
        <v>0</v>
      </c>
      <c r="AB93" s="38">
        <f t="shared" si="48"/>
        <v>0</v>
      </c>
      <c r="AC93" s="32">
        <f t="shared" si="37"/>
        <v>0</v>
      </c>
      <c r="AD93" s="38">
        <f t="shared" si="59"/>
        <v>0</v>
      </c>
      <c r="AE93" s="39">
        <f t="shared" si="57"/>
        <v>928.85431112643994</v>
      </c>
      <c r="AF93" s="32">
        <f t="shared" si="49"/>
        <v>35648.792983362393</v>
      </c>
      <c r="AG93" s="32">
        <f t="shared" si="50"/>
        <v>0</v>
      </c>
      <c r="AH93" s="32">
        <f t="shared" si="51"/>
        <v>0</v>
      </c>
      <c r="AI93" s="49">
        <f t="shared" si="52"/>
        <v>35648.792983362393</v>
      </c>
      <c r="AJ93" s="50">
        <f t="shared" si="53"/>
        <v>2.3757152290851224</v>
      </c>
      <c r="AK93" s="50">
        <f t="shared" si="54"/>
        <v>926.47859589735481</v>
      </c>
    </row>
    <row r="94" spans="8:37" x14ac:dyDescent="0.25">
      <c r="H94" s="66">
        <f t="shared" si="38"/>
        <v>47484</v>
      </c>
      <c r="I94" s="32">
        <f t="shared" si="55"/>
        <v>82</v>
      </c>
      <c r="J94" s="67">
        <f t="shared" si="39"/>
        <v>51.323287671232876</v>
      </c>
      <c r="K94" s="67">
        <f t="shared" si="30"/>
        <v>36.939726027397263</v>
      </c>
      <c r="L94" s="32">
        <f t="shared" si="56"/>
        <v>0.99986424949728636</v>
      </c>
      <c r="M94" s="32">
        <f t="shared" si="58"/>
        <v>0.99998706897663947</v>
      </c>
      <c r="N94" s="77">
        <f t="shared" si="40"/>
        <v>1</v>
      </c>
      <c r="O94" s="38">
        <f t="shared" si="41"/>
        <v>37.853702480306573</v>
      </c>
      <c r="P94" s="38">
        <f t="shared" si="31"/>
        <v>2.5278640328330261E-3</v>
      </c>
      <c r="Q94" s="77">
        <f t="shared" si="32"/>
        <v>0</v>
      </c>
      <c r="R94" s="38">
        <f t="shared" si="42"/>
        <v>0</v>
      </c>
      <c r="S94" s="38">
        <f t="shared" si="43"/>
        <v>0</v>
      </c>
      <c r="T94" s="38">
        <f t="shared" si="44"/>
        <v>0</v>
      </c>
      <c r="U94" s="38">
        <f t="shared" si="45"/>
        <v>0</v>
      </c>
      <c r="V94" s="38">
        <f t="shared" si="46"/>
        <v>0</v>
      </c>
      <c r="W94" s="38">
        <f t="shared" si="33"/>
        <v>1.0025025853925047</v>
      </c>
      <c r="X94" s="38">
        <f t="shared" si="34"/>
        <v>37.853702480306531</v>
      </c>
      <c r="Y94" s="67">
        <f t="shared" si="35"/>
        <v>928.79718769791589</v>
      </c>
      <c r="Z94" s="38">
        <f t="shared" si="47"/>
        <v>0</v>
      </c>
      <c r="AA94" s="32">
        <f t="shared" si="36"/>
        <v>0</v>
      </c>
      <c r="AB94" s="38">
        <f t="shared" si="48"/>
        <v>0</v>
      </c>
      <c r="AC94" s="32">
        <f t="shared" si="37"/>
        <v>0</v>
      </c>
      <c r="AD94" s="38">
        <f t="shared" si="59"/>
        <v>0</v>
      </c>
      <c r="AE94" s="39">
        <f t="shared" si="57"/>
        <v>928.79718769791589</v>
      </c>
      <c r="AF94" s="32">
        <f t="shared" si="49"/>
        <v>34791.627422007965</v>
      </c>
      <c r="AG94" s="32">
        <f t="shared" si="50"/>
        <v>0</v>
      </c>
      <c r="AH94" s="32">
        <f t="shared" si="51"/>
        <v>0</v>
      </c>
      <c r="AI94" s="49">
        <f t="shared" si="52"/>
        <v>34791.627422007965</v>
      </c>
      <c r="AJ94" s="50">
        <f t="shared" si="53"/>
        <v>2.3185918005609811</v>
      </c>
      <c r="AK94" s="50">
        <f t="shared" si="54"/>
        <v>926.47859589735492</v>
      </c>
    </row>
    <row r="95" spans="8:37" x14ac:dyDescent="0.25">
      <c r="H95" s="66">
        <f t="shared" si="38"/>
        <v>47515</v>
      </c>
      <c r="I95" s="32">
        <f t="shared" si="55"/>
        <v>83</v>
      </c>
      <c r="J95" s="67">
        <f t="shared" si="39"/>
        <v>51.405479452054792</v>
      </c>
      <c r="K95" s="67">
        <f t="shared" si="30"/>
        <v>37.021917808219179</v>
      </c>
      <c r="L95" s="32">
        <f t="shared" si="56"/>
        <v>0.99986424949728636</v>
      </c>
      <c r="M95" s="32">
        <f t="shared" si="58"/>
        <v>0.99998577865806326</v>
      </c>
      <c r="N95" s="77">
        <f t="shared" si="40"/>
        <v>1</v>
      </c>
      <c r="O95" s="38">
        <f t="shared" si="41"/>
        <v>36.919232863038737</v>
      </c>
      <c r="P95" s="38">
        <f t="shared" si="31"/>
        <v>2.4654603053113774E-3</v>
      </c>
      <c r="Q95" s="77">
        <f t="shared" si="32"/>
        <v>0</v>
      </c>
      <c r="R95" s="38">
        <f t="shared" si="42"/>
        <v>0</v>
      </c>
      <c r="S95" s="38">
        <f t="shared" si="43"/>
        <v>0</v>
      </c>
      <c r="T95" s="38">
        <f t="shared" si="44"/>
        <v>0</v>
      </c>
      <c r="U95" s="38">
        <f t="shared" si="45"/>
        <v>0</v>
      </c>
      <c r="V95" s="38">
        <f t="shared" si="46"/>
        <v>0</v>
      </c>
      <c r="W95" s="38">
        <f t="shared" si="33"/>
        <v>1.0024408057022582</v>
      </c>
      <c r="X95" s="38">
        <f t="shared" si="34"/>
        <v>36.919232863038694</v>
      </c>
      <c r="Y95" s="67">
        <f t="shared" si="35"/>
        <v>928.73995013724141</v>
      </c>
      <c r="Z95" s="38">
        <f t="shared" si="47"/>
        <v>0</v>
      </c>
      <c r="AA95" s="32">
        <f t="shared" si="36"/>
        <v>0</v>
      </c>
      <c r="AB95" s="38">
        <f t="shared" si="48"/>
        <v>0</v>
      </c>
      <c r="AC95" s="32">
        <f t="shared" si="37"/>
        <v>0</v>
      </c>
      <c r="AD95" s="38">
        <f t="shared" si="59"/>
        <v>0</v>
      </c>
      <c r="AE95" s="39">
        <f t="shared" si="57"/>
        <v>928.73995013724141</v>
      </c>
      <c r="AF95" s="32">
        <f t="shared" si="49"/>
        <v>33932.74925076215</v>
      </c>
      <c r="AG95" s="32">
        <f t="shared" si="50"/>
        <v>0</v>
      </c>
      <c r="AH95" s="32">
        <f t="shared" si="51"/>
        <v>0</v>
      </c>
      <c r="AI95" s="49">
        <f t="shared" si="52"/>
        <v>33932.74925076215</v>
      </c>
      <c r="AJ95" s="50">
        <f t="shared" si="53"/>
        <v>2.2613542398864932</v>
      </c>
      <c r="AK95" s="50">
        <f t="shared" si="54"/>
        <v>926.47859589735492</v>
      </c>
    </row>
    <row r="96" spans="8:37" x14ac:dyDescent="0.25">
      <c r="H96" s="66">
        <f t="shared" si="38"/>
        <v>47543</v>
      </c>
      <c r="I96" s="32">
        <f t="shared" si="55"/>
        <v>84</v>
      </c>
      <c r="J96" s="67">
        <f t="shared" si="39"/>
        <v>51.490410958904107</v>
      </c>
      <c r="K96" s="67">
        <f t="shared" si="30"/>
        <v>37.106849315068494</v>
      </c>
      <c r="L96" s="32">
        <f t="shared" si="56"/>
        <v>0.99986424949728636</v>
      </c>
      <c r="M96" s="32">
        <f t="shared" si="58"/>
        <v>0.99998577865806326</v>
      </c>
      <c r="N96" s="77">
        <f t="shared" si="40"/>
        <v>1</v>
      </c>
      <c r="O96" s="38">
        <f t="shared" si="41"/>
        <v>35.982896182998083</v>
      </c>
      <c r="P96" s="38">
        <f t="shared" si="31"/>
        <v>2.4029318956444901E-3</v>
      </c>
      <c r="Q96" s="77">
        <f t="shared" si="32"/>
        <v>0</v>
      </c>
      <c r="R96" s="38">
        <f t="shared" si="42"/>
        <v>0</v>
      </c>
      <c r="S96" s="38">
        <f t="shared" si="43"/>
        <v>0</v>
      </c>
      <c r="T96" s="38">
        <f t="shared" si="44"/>
        <v>0</v>
      </c>
      <c r="U96" s="38">
        <f t="shared" si="45"/>
        <v>0</v>
      </c>
      <c r="V96" s="38">
        <f t="shared" si="46"/>
        <v>0</v>
      </c>
      <c r="W96" s="38">
        <f t="shared" si="33"/>
        <v>1.002378902576688</v>
      </c>
      <c r="X96" s="38">
        <f t="shared" si="34"/>
        <v>35.98289618299804</v>
      </c>
      <c r="Y96" s="67">
        <f t="shared" si="35"/>
        <v>928.68259821638151</v>
      </c>
      <c r="Z96" s="38">
        <f t="shared" si="47"/>
        <v>0</v>
      </c>
      <c r="AA96" s="32">
        <f t="shared" si="36"/>
        <v>0</v>
      </c>
      <c r="AB96" s="38">
        <f t="shared" si="48"/>
        <v>0</v>
      </c>
      <c r="AC96" s="32">
        <f t="shared" si="37"/>
        <v>0</v>
      </c>
      <c r="AD96" s="38">
        <f t="shared" si="59"/>
        <v>0</v>
      </c>
      <c r="AE96" s="39">
        <f t="shared" si="57"/>
        <v>928.68259821638151</v>
      </c>
      <c r="AF96" s="32">
        <f t="shared" si="49"/>
        <v>33072.155047844164</v>
      </c>
      <c r="AG96" s="32">
        <f t="shared" si="50"/>
        <v>0</v>
      </c>
      <c r="AH96" s="32">
        <f t="shared" si="51"/>
        <v>0</v>
      </c>
      <c r="AI96" s="49">
        <f t="shared" si="52"/>
        <v>33072.155047844164</v>
      </c>
      <c r="AJ96" s="50">
        <f t="shared" si="53"/>
        <v>2.2040023190265408</v>
      </c>
      <c r="AK96" s="50">
        <f t="shared" si="54"/>
        <v>926.47859589735492</v>
      </c>
    </row>
    <row r="97" spans="8:37" x14ac:dyDescent="0.25">
      <c r="H97" s="66">
        <f t="shared" si="38"/>
        <v>47574</v>
      </c>
      <c r="I97" s="32">
        <f t="shared" si="55"/>
        <v>85</v>
      </c>
      <c r="J97" s="67">
        <f t="shared" si="39"/>
        <v>51.57260273972603</v>
      </c>
      <c r="K97" s="67">
        <f t="shared" si="30"/>
        <v>37.18904109589041</v>
      </c>
      <c r="L97" s="32">
        <f t="shared" si="56"/>
        <v>0.99986424949728636</v>
      </c>
      <c r="M97" s="32">
        <f t="shared" si="58"/>
        <v>0.99998577865806326</v>
      </c>
      <c r="N97" s="77">
        <f t="shared" si="40"/>
        <v>1</v>
      </c>
      <c r="O97" s="38">
        <f t="shared" si="41"/>
        <v>35.04468870980822</v>
      </c>
      <c r="P97" s="38">
        <f t="shared" si="31"/>
        <v>2.3402785547184434E-3</v>
      </c>
      <c r="Q97" s="77">
        <f t="shared" si="32"/>
        <v>0</v>
      </c>
      <c r="R97" s="38">
        <f t="shared" si="42"/>
        <v>0</v>
      </c>
      <c r="S97" s="38">
        <f t="shared" si="43"/>
        <v>0</v>
      </c>
      <c r="T97" s="38">
        <f t="shared" si="44"/>
        <v>0</v>
      </c>
      <c r="U97" s="38">
        <f t="shared" si="45"/>
        <v>0</v>
      </c>
      <c r="V97" s="38">
        <f t="shared" si="46"/>
        <v>0</v>
      </c>
      <c r="W97" s="38">
        <f t="shared" si="33"/>
        <v>1.0023168757691712</v>
      </c>
      <c r="X97" s="38">
        <f t="shared" si="34"/>
        <v>35.044688709808177</v>
      </c>
      <c r="Y97" s="67">
        <f t="shared" si="35"/>
        <v>928.6251317068452</v>
      </c>
      <c r="Z97" s="38">
        <f t="shared" si="47"/>
        <v>0</v>
      </c>
      <c r="AA97" s="32">
        <f t="shared" si="36"/>
        <v>0</v>
      </c>
      <c r="AB97" s="38">
        <f t="shared" si="48"/>
        <v>0</v>
      </c>
      <c r="AC97" s="32">
        <f t="shared" si="37"/>
        <v>0</v>
      </c>
      <c r="AD97" s="38">
        <f t="shared" si="59"/>
        <v>0</v>
      </c>
      <c r="AE97" s="39">
        <f t="shared" si="57"/>
        <v>928.6251317068452</v>
      </c>
      <c r="AF97" s="32">
        <f t="shared" si="49"/>
        <v>32209.841384636515</v>
      </c>
      <c r="AG97" s="32">
        <f t="shared" si="50"/>
        <v>0</v>
      </c>
      <c r="AH97" s="32">
        <f t="shared" si="51"/>
        <v>0</v>
      </c>
      <c r="AI97" s="49">
        <f t="shared" si="52"/>
        <v>32209.841384636515</v>
      </c>
      <c r="AJ97" s="50">
        <f t="shared" si="53"/>
        <v>2.1465358094903917</v>
      </c>
      <c r="AK97" s="50">
        <f t="shared" si="54"/>
        <v>926.47859589735481</v>
      </c>
    </row>
    <row r="98" spans="8:37" x14ac:dyDescent="0.25">
      <c r="H98" s="66">
        <f t="shared" si="38"/>
        <v>47604</v>
      </c>
      <c r="I98" s="32">
        <f t="shared" si="55"/>
        <v>86</v>
      </c>
      <c r="J98" s="67">
        <f t="shared" si="39"/>
        <v>51.654794520547945</v>
      </c>
      <c r="K98" s="67">
        <f t="shared" si="30"/>
        <v>37.273972602739725</v>
      </c>
      <c r="L98" s="32">
        <f t="shared" si="56"/>
        <v>0.99986424949728636</v>
      </c>
      <c r="M98" s="32">
        <f t="shared" si="58"/>
        <v>0.99998577865806326</v>
      </c>
      <c r="N98" s="77">
        <f t="shared" si="40"/>
        <v>1</v>
      </c>
      <c r="O98" s="38">
        <f t="shared" si="41"/>
        <v>34.104606705639497</v>
      </c>
      <c r="P98" s="38">
        <f t="shared" si="31"/>
        <v>2.2775000329215856E-3</v>
      </c>
      <c r="Q98" s="77">
        <f t="shared" si="32"/>
        <v>0</v>
      </c>
      <c r="R98" s="38">
        <f t="shared" si="42"/>
        <v>0</v>
      </c>
      <c r="S98" s="38">
        <f t="shared" si="43"/>
        <v>0</v>
      </c>
      <c r="T98" s="38">
        <f t="shared" si="44"/>
        <v>0</v>
      </c>
      <c r="U98" s="38">
        <f t="shared" si="45"/>
        <v>0</v>
      </c>
      <c r="V98" s="38">
        <f t="shared" si="46"/>
        <v>0</v>
      </c>
      <c r="W98" s="38">
        <f t="shared" si="33"/>
        <v>1.0022547250325924</v>
      </c>
      <c r="X98" s="38">
        <f t="shared" si="34"/>
        <v>34.104606705639455</v>
      </c>
      <c r="Y98" s="67">
        <f t="shared" si="35"/>
        <v>928.56755037968571</v>
      </c>
      <c r="Z98" s="38">
        <f t="shared" si="47"/>
        <v>0</v>
      </c>
      <c r="AA98" s="32">
        <f t="shared" si="36"/>
        <v>0</v>
      </c>
      <c r="AB98" s="38">
        <f t="shared" si="48"/>
        <v>0</v>
      </c>
      <c r="AC98" s="32">
        <f t="shared" si="37"/>
        <v>0</v>
      </c>
      <c r="AD98" s="38">
        <f t="shared" si="59"/>
        <v>0</v>
      </c>
      <c r="AE98" s="39">
        <f t="shared" si="57"/>
        <v>928.56755037968571</v>
      </c>
      <c r="AF98" s="32">
        <f t="shared" si="49"/>
        <v>31345.804825671421</v>
      </c>
      <c r="AG98" s="32">
        <f t="shared" si="50"/>
        <v>0</v>
      </c>
      <c r="AH98" s="32">
        <f t="shared" si="51"/>
        <v>0</v>
      </c>
      <c r="AI98" s="49">
        <f t="shared" si="52"/>
        <v>31345.804825671421</v>
      </c>
      <c r="AJ98" s="50">
        <f t="shared" si="53"/>
        <v>2.0889544823307964</v>
      </c>
      <c r="AK98" s="50">
        <f t="shared" si="54"/>
        <v>926.47859589735492</v>
      </c>
    </row>
    <row r="99" spans="8:37" x14ac:dyDescent="0.25">
      <c r="H99" s="66">
        <f t="shared" si="38"/>
        <v>47635</v>
      </c>
      <c r="I99" s="32">
        <f t="shared" si="55"/>
        <v>87</v>
      </c>
      <c r="J99" s="67">
        <f t="shared" si="39"/>
        <v>51.739726027397261</v>
      </c>
      <c r="K99" s="67">
        <f t="shared" si="30"/>
        <v>37.356164383561641</v>
      </c>
      <c r="L99" s="32">
        <f t="shared" si="56"/>
        <v>0.99986424949728636</v>
      </c>
      <c r="M99" s="32">
        <f t="shared" si="58"/>
        <v>0.99998577865806326</v>
      </c>
      <c r="N99" s="77">
        <f t="shared" si="40"/>
        <v>1</v>
      </c>
      <c r="O99" s="38">
        <f t="shared" si="41"/>
        <v>33.162646425194112</v>
      </c>
      <c r="P99" s="38">
        <f t="shared" si="31"/>
        <v>2.2145960801435451E-3</v>
      </c>
      <c r="Q99" s="77">
        <f t="shared" si="32"/>
        <v>0</v>
      </c>
      <c r="R99" s="38">
        <f t="shared" si="42"/>
        <v>0</v>
      </c>
      <c r="S99" s="38">
        <f t="shared" si="43"/>
        <v>0</v>
      </c>
      <c r="T99" s="38">
        <f t="shared" si="44"/>
        <v>0</v>
      </c>
      <c r="U99" s="38">
        <f t="shared" si="45"/>
        <v>0</v>
      </c>
      <c r="V99" s="38">
        <f t="shared" si="46"/>
        <v>0</v>
      </c>
      <c r="W99" s="38">
        <f t="shared" si="33"/>
        <v>1.0021924501193422</v>
      </c>
      <c r="X99" s="38">
        <f t="shared" si="34"/>
        <v>33.162646425194062</v>
      </c>
      <c r="Y99" s="67">
        <f t="shared" si="35"/>
        <v>928.50985400549814</v>
      </c>
      <c r="Z99" s="38">
        <f t="shared" si="47"/>
        <v>0</v>
      </c>
      <c r="AA99" s="32">
        <f t="shared" si="36"/>
        <v>0</v>
      </c>
      <c r="AB99" s="38">
        <f t="shared" si="48"/>
        <v>0</v>
      </c>
      <c r="AC99" s="32">
        <f t="shared" si="37"/>
        <v>0</v>
      </c>
      <c r="AD99" s="38">
        <f t="shared" si="59"/>
        <v>0</v>
      </c>
      <c r="AE99" s="39">
        <f t="shared" si="57"/>
        <v>928.50985400549814</v>
      </c>
      <c r="AF99" s="32">
        <f t="shared" si="49"/>
        <v>30480.041928617004</v>
      </c>
      <c r="AG99" s="32">
        <f t="shared" si="50"/>
        <v>0</v>
      </c>
      <c r="AH99" s="32">
        <f t="shared" si="51"/>
        <v>0</v>
      </c>
      <c r="AI99" s="49">
        <f t="shared" si="52"/>
        <v>30480.041928617004</v>
      </c>
      <c r="AJ99" s="50">
        <f t="shared" si="53"/>
        <v>2.0312581081430654</v>
      </c>
      <c r="AK99" s="50">
        <f t="shared" si="54"/>
        <v>926.47859589735504</v>
      </c>
    </row>
    <row r="100" spans="8:37" x14ac:dyDescent="0.25">
      <c r="H100" s="66">
        <f t="shared" si="38"/>
        <v>47665</v>
      </c>
      <c r="I100" s="32">
        <f t="shared" si="55"/>
        <v>88</v>
      </c>
      <c r="J100" s="67">
        <f t="shared" si="39"/>
        <v>51.821917808219176</v>
      </c>
      <c r="K100" s="67">
        <f t="shared" si="30"/>
        <v>37.441095890410956</v>
      </c>
      <c r="L100" s="32">
        <f t="shared" si="56"/>
        <v>0.99986424949728636</v>
      </c>
      <c r="M100" s="32">
        <f t="shared" si="58"/>
        <v>0.99998577865806326</v>
      </c>
      <c r="N100" s="77">
        <f t="shared" si="40"/>
        <v>1</v>
      </c>
      <c r="O100" s="38">
        <f t="shared" si="41"/>
        <v>32.218804115691185</v>
      </c>
      <c r="P100" s="38">
        <f t="shared" si="31"/>
        <v>2.1515664457742315E-3</v>
      </c>
      <c r="Q100" s="77">
        <f t="shared" si="32"/>
        <v>0</v>
      </c>
      <c r="R100" s="38">
        <f t="shared" si="42"/>
        <v>0</v>
      </c>
      <c r="S100" s="38">
        <f t="shared" si="43"/>
        <v>0</v>
      </c>
      <c r="T100" s="38">
        <f t="shared" si="44"/>
        <v>0</v>
      </c>
      <c r="U100" s="38">
        <f t="shared" si="45"/>
        <v>0</v>
      </c>
      <c r="V100" s="38">
        <f t="shared" si="46"/>
        <v>0</v>
      </c>
      <c r="W100" s="38">
        <f t="shared" si="33"/>
        <v>1.0021300507813165</v>
      </c>
      <c r="X100" s="38">
        <f t="shared" si="34"/>
        <v>32.218804115691135</v>
      </c>
      <c r="Y100" s="67">
        <f t="shared" si="35"/>
        <v>928.45204235441906</v>
      </c>
      <c r="Z100" s="38">
        <f t="shared" si="47"/>
        <v>0</v>
      </c>
      <c r="AA100" s="32">
        <f t="shared" si="36"/>
        <v>0</v>
      </c>
      <c r="AB100" s="38">
        <f t="shared" si="48"/>
        <v>0</v>
      </c>
      <c r="AC100" s="32">
        <f t="shared" si="37"/>
        <v>0</v>
      </c>
      <c r="AD100" s="38">
        <f t="shared" si="59"/>
        <v>0</v>
      </c>
      <c r="AE100" s="39">
        <f t="shared" si="57"/>
        <v>928.45204235441906</v>
      </c>
      <c r="AF100" s="32">
        <f t="shared" si="49"/>
        <v>29612.549244263682</v>
      </c>
      <c r="AG100" s="32">
        <f t="shared" si="50"/>
        <v>0</v>
      </c>
      <c r="AH100" s="32">
        <f t="shared" si="51"/>
        <v>0</v>
      </c>
      <c r="AI100" s="49">
        <f t="shared" si="52"/>
        <v>29612.549244263682</v>
      </c>
      <c r="AJ100" s="50">
        <f t="shared" si="53"/>
        <v>1.9734464570641645</v>
      </c>
      <c r="AK100" s="50">
        <f t="shared" si="54"/>
        <v>926.47859589735492</v>
      </c>
    </row>
    <row r="101" spans="8:37" x14ac:dyDescent="0.25">
      <c r="H101" s="66">
        <f t="shared" si="38"/>
        <v>47696</v>
      </c>
      <c r="I101" s="32">
        <f t="shared" si="55"/>
        <v>89</v>
      </c>
      <c r="J101" s="67">
        <f t="shared" si="39"/>
        <v>51.906849315068492</v>
      </c>
      <c r="K101" s="67">
        <f t="shared" si="30"/>
        <v>37.523287671232879</v>
      </c>
      <c r="L101" s="32">
        <f t="shared" si="56"/>
        <v>0.99986424949728636</v>
      </c>
      <c r="M101" s="32">
        <f t="shared" si="58"/>
        <v>0.99998577865806326</v>
      </c>
      <c r="N101" s="77">
        <f t="shared" si="40"/>
        <v>1</v>
      </c>
      <c r="O101" s="38">
        <f t="shared" si="41"/>
        <v>31.273076016851803</v>
      </c>
      <c r="P101" s="38">
        <f t="shared" si="31"/>
        <v>2.0884108787028364E-3</v>
      </c>
      <c r="Q101" s="77">
        <f t="shared" si="32"/>
        <v>0</v>
      </c>
      <c r="R101" s="38">
        <f t="shared" si="42"/>
        <v>0</v>
      </c>
      <c r="S101" s="38">
        <f t="shared" si="43"/>
        <v>0</v>
      </c>
      <c r="T101" s="38">
        <f t="shared" si="44"/>
        <v>0</v>
      </c>
      <c r="U101" s="38">
        <f t="shared" si="45"/>
        <v>0</v>
      </c>
      <c r="V101" s="38">
        <f t="shared" si="46"/>
        <v>0</v>
      </c>
      <c r="W101" s="38">
        <f t="shared" si="33"/>
        <v>1.0020675267699157</v>
      </c>
      <c r="X101" s="38">
        <f t="shared" si="34"/>
        <v>31.273076016851757</v>
      </c>
      <c r="Y101" s="67">
        <f t="shared" si="35"/>
        <v>928.39411519612668</v>
      </c>
      <c r="Z101" s="38">
        <f t="shared" si="47"/>
        <v>0</v>
      </c>
      <c r="AA101" s="32">
        <f t="shared" si="36"/>
        <v>0</v>
      </c>
      <c r="AB101" s="38">
        <f t="shared" si="48"/>
        <v>0</v>
      </c>
      <c r="AC101" s="32">
        <f t="shared" si="37"/>
        <v>0</v>
      </c>
      <c r="AD101" s="38">
        <f t="shared" si="59"/>
        <v>0</v>
      </c>
      <c r="AE101" s="39">
        <f t="shared" si="57"/>
        <v>928.39411519612668</v>
      </c>
      <c r="AF101" s="32">
        <f t="shared" si="49"/>
        <v>28743.323316510334</v>
      </c>
      <c r="AG101" s="32">
        <f t="shared" si="50"/>
        <v>0</v>
      </c>
      <c r="AH101" s="32">
        <f t="shared" si="51"/>
        <v>0</v>
      </c>
      <c r="AI101" s="49">
        <f t="shared" si="52"/>
        <v>28743.323316510334</v>
      </c>
      <c r="AJ101" s="50">
        <f t="shared" si="53"/>
        <v>1.9155192987717913</v>
      </c>
      <c r="AK101" s="50">
        <f t="shared" si="54"/>
        <v>926.47859589735492</v>
      </c>
    </row>
    <row r="102" spans="8:37" x14ac:dyDescent="0.25">
      <c r="H102" s="66">
        <f t="shared" si="38"/>
        <v>47727</v>
      </c>
      <c r="I102" s="32">
        <f t="shared" si="55"/>
        <v>90</v>
      </c>
      <c r="J102" s="67">
        <f t="shared" si="39"/>
        <v>51.989041095890414</v>
      </c>
      <c r="K102" s="67">
        <f t="shared" si="30"/>
        <v>37.605479452054794</v>
      </c>
      <c r="L102" s="32">
        <f t="shared" si="56"/>
        <v>0.99986424949728636</v>
      </c>
      <c r="M102" s="32">
        <f t="shared" si="58"/>
        <v>0.99998577865806326</v>
      </c>
      <c r="N102" s="77">
        <f t="shared" si="40"/>
        <v>1</v>
      </c>
      <c r="O102" s="38">
        <f t="shared" si="41"/>
        <v>30.325458360884053</v>
      </c>
      <c r="P102" s="38">
        <f t="shared" si="31"/>
        <v>2.0251291273168351E-3</v>
      </c>
      <c r="Q102" s="77">
        <f t="shared" si="32"/>
        <v>0</v>
      </c>
      <c r="R102" s="38">
        <f t="shared" si="42"/>
        <v>0</v>
      </c>
      <c r="S102" s="38">
        <f t="shared" si="43"/>
        <v>0</v>
      </c>
      <c r="T102" s="38">
        <f t="shared" si="44"/>
        <v>0</v>
      </c>
      <c r="U102" s="38">
        <f t="shared" si="45"/>
        <v>0</v>
      </c>
      <c r="V102" s="38">
        <f t="shared" si="46"/>
        <v>0</v>
      </c>
      <c r="W102" s="38">
        <f t="shared" si="33"/>
        <v>1.0020048778360438</v>
      </c>
      <c r="X102" s="38">
        <f t="shared" si="34"/>
        <v>30.32545836088401</v>
      </c>
      <c r="Y102" s="67">
        <f t="shared" si="35"/>
        <v>928.33607229983841</v>
      </c>
      <c r="Z102" s="38">
        <f t="shared" si="47"/>
        <v>0</v>
      </c>
      <c r="AA102" s="32">
        <f t="shared" si="36"/>
        <v>0</v>
      </c>
      <c r="AB102" s="38">
        <f t="shared" si="48"/>
        <v>0</v>
      </c>
      <c r="AC102" s="32">
        <f t="shared" si="37"/>
        <v>0</v>
      </c>
      <c r="AD102" s="38">
        <f t="shared" si="59"/>
        <v>0</v>
      </c>
      <c r="AE102" s="39">
        <f t="shared" si="57"/>
        <v>928.33607229983841</v>
      </c>
      <c r="AF102" s="32">
        <f t="shared" si="49"/>
        <v>27872.360682350602</v>
      </c>
      <c r="AG102" s="32">
        <f t="shared" si="50"/>
        <v>0</v>
      </c>
      <c r="AH102" s="32">
        <f t="shared" si="51"/>
        <v>0</v>
      </c>
      <c r="AI102" s="49">
        <f t="shared" si="52"/>
        <v>27872.360682350602</v>
      </c>
      <c r="AJ102" s="50">
        <f t="shared" si="53"/>
        <v>1.8574764024834636</v>
      </c>
      <c r="AK102" s="50">
        <f t="shared" si="54"/>
        <v>926.47859589735492</v>
      </c>
    </row>
    <row r="103" spans="8:37" x14ac:dyDescent="0.25">
      <c r="H103" s="66">
        <f t="shared" si="38"/>
        <v>47757</v>
      </c>
      <c r="I103" s="32">
        <f t="shared" si="55"/>
        <v>91</v>
      </c>
      <c r="J103" s="67">
        <f t="shared" si="39"/>
        <v>52.07123287671233</v>
      </c>
      <c r="K103" s="67">
        <f t="shared" si="30"/>
        <v>37.69041095890411</v>
      </c>
      <c r="L103" s="32">
        <f t="shared" si="56"/>
        <v>0.99985118948954677</v>
      </c>
      <c r="M103" s="32">
        <f t="shared" si="58"/>
        <v>0.99998577865806326</v>
      </c>
      <c r="N103" s="77">
        <f t="shared" si="40"/>
        <v>1</v>
      </c>
      <c r="O103" s="38">
        <f t="shared" si="41"/>
        <v>29.375947372468005</v>
      </c>
      <c r="P103" s="38">
        <f t="shared" si="31"/>
        <v>1.961746563404742E-3</v>
      </c>
      <c r="Q103" s="77">
        <f t="shared" si="32"/>
        <v>0</v>
      </c>
      <c r="R103" s="38">
        <f t="shared" si="42"/>
        <v>0</v>
      </c>
      <c r="S103" s="38">
        <f t="shared" si="43"/>
        <v>0</v>
      </c>
      <c r="T103" s="38">
        <f t="shared" si="44"/>
        <v>0</v>
      </c>
      <c r="U103" s="38">
        <f t="shared" si="45"/>
        <v>0</v>
      </c>
      <c r="V103" s="38">
        <f t="shared" si="46"/>
        <v>0</v>
      </c>
      <c r="W103" s="38">
        <f t="shared" si="33"/>
        <v>1.0019421290977706</v>
      </c>
      <c r="X103" s="38">
        <f t="shared" si="34"/>
        <v>29.375947372467962</v>
      </c>
      <c r="Y103" s="67">
        <f t="shared" si="35"/>
        <v>928.27793693690876</v>
      </c>
      <c r="Z103" s="38">
        <f t="shared" si="47"/>
        <v>0</v>
      </c>
      <c r="AA103" s="32">
        <f t="shared" si="36"/>
        <v>0</v>
      </c>
      <c r="AB103" s="38">
        <f t="shared" si="48"/>
        <v>0</v>
      </c>
      <c r="AC103" s="32">
        <f t="shared" si="37"/>
        <v>0</v>
      </c>
      <c r="AD103" s="38">
        <f t="shared" si="59"/>
        <v>0</v>
      </c>
      <c r="AE103" s="39">
        <f t="shared" si="57"/>
        <v>928.27793693690876</v>
      </c>
      <c r="AF103" s="32">
        <f t="shared" si="49"/>
        <v>27000.010540080584</v>
      </c>
      <c r="AG103" s="32">
        <f t="shared" si="50"/>
        <v>0</v>
      </c>
      <c r="AH103" s="32">
        <f t="shared" si="51"/>
        <v>0</v>
      </c>
      <c r="AI103" s="49">
        <f t="shared" si="52"/>
        <v>27000.010540080584</v>
      </c>
      <c r="AJ103" s="50">
        <f t="shared" si="53"/>
        <v>1.7993410395539897</v>
      </c>
      <c r="AK103" s="50">
        <f t="shared" si="54"/>
        <v>926.47859589735481</v>
      </c>
    </row>
    <row r="104" spans="8:37" x14ac:dyDescent="0.25">
      <c r="H104" s="66">
        <f t="shared" si="38"/>
        <v>47788</v>
      </c>
      <c r="I104" s="32">
        <f t="shared" si="55"/>
        <v>92</v>
      </c>
      <c r="J104" s="67">
        <f t="shared" si="39"/>
        <v>52.156164383561645</v>
      </c>
      <c r="K104" s="67">
        <f t="shared" si="30"/>
        <v>37.772602739726025</v>
      </c>
      <c r="L104" s="32">
        <f t="shared" si="56"/>
        <v>0.99985118948954677</v>
      </c>
      <c r="M104" s="32">
        <f t="shared" si="58"/>
        <v>0.99998577865806326</v>
      </c>
      <c r="N104" s="77">
        <f t="shared" si="40"/>
        <v>1</v>
      </c>
      <c r="O104" s="38">
        <f t="shared" si="41"/>
        <v>28.424923742584273</v>
      </c>
      <c r="P104" s="38">
        <f t="shared" si="31"/>
        <v>1.8982365320860694E-3</v>
      </c>
      <c r="Q104" s="77">
        <f t="shared" si="32"/>
        <v>0</v>
      </c>
      <c r="R104" s="38">
        <f t="shared" si="42"/>
        <v>0</v>
      </c>
      <c r="S104" s="38">
        <f t="shared" si="43"/>
        <v>0</v>
      </c>
      <c r="T104" s="38">
        <f t="shared" si="44"/>
        <v>0</v>
      </c>
      <c r="U104" s="38">
        <f t="shared" si="45"/>
        <v>0</v>
      </c>
      <c r="V104" s="38">
        <f t="shared" si="46"/>
        <v>0</v>
      </c>
      <c r="W104" s="38">
        <f t="shared" si="33"/>
        <v>1.0018792541667652</v>
      </c>
      <c r="X104" s="38">
        <f t="shared" si="34"/>
        <v>28.424923742584237</v>
      </c>
      <c r="Y104" s="67">
        <f t="shared" si="35"/>
        <v>928.2196846591138</v>
      </c>
      <c r="Z104" s="38">
        <f t="shared" si="47"/>
        <v>0</v>
      </c>
      <c r="AA104" s="32">
        <f t="shared" si="36"/>
        <v>0</v>
      </c>
      <c r="AB104" s="38">
        <f t="shared" si="48"/>
        <v>0</v>
      </c>
      <c r="AC104" s="32">
        <f t="shared" si="37"/>
        <v>0</v>
      </c>
      <c r="AD104" s="38">
        <f t="shared" si="59"/>
        <v>0</v>
      </c>
      <c r="AE104" s="39">
        <f t="shared" si="57"/>
        <v>928.2196846591138</v>
      </c>
      <c r="AF104" s="32">
        <f t="shared" si="49"/>
        <v>26125.906031887178</v>
      </c>
      <c r="AG104" s="32">
        <f t="shared" si="50"/>
        <v>0</v>
      </c>
      <c r="AH104" s="32">
        <f t="shared" si="51"/>
        <v>0</v>
      </c>
      <c r="AI104" s="49">
        <f t="shared" si="52"/>
        <v>26125.906031887178</v>
      </c>
      <c r="AJ104" s="50">
        <f t="shared" si="53"/>
        <v>1.7410887617588842</v>
      </c>
      <c r="AK104" s="50">
        <f t="shared" si="54"/>
        <v>926.47859589735492</v>
      </c>
    </row>
    <row r="105" spans="8:37" x14ac:dyDescent="0.25">
      <c r="H105" s="66">
        <f t="shared" si="38"/>
        <v>47818</v>
      </c>
      <c r="I105" s="32">
        <f t="shared" si="55"/>
        <v>93</v>
      </c>
      <c r="J105" s="67">
        <f t="shared" si="39"/>
        <v>52.238356164383561</v>
      </c>
      <c r="K105" s="67">
        <f t="shared" si="30"/>
        <v>37.857534246575341</v>
      </c>
      <c r="L105" s="32">
        <f t="shared" si="56"/>
        <v>0.99985118948954677</v>
      </c>
      <c r="M105" s="32">
        <f t="shared" si="58"/>
        <v>0.99998577865806326</v>
      </c>
      <c r="N105" s="77">
        <f t="shared" si="40"/>
        <v>1</v>
      </c>
      <c r="O105" s="38">
        <f t="shared" si="41"/>
        <v>27.471987528099749</v>
      </c>
      <c r="P105" s="38">
        <f t="shared" si="31"/>
        <v>1.8345987770136661E-3</v>
      </c>
      <c r="Q105" s="77">
        <f t="shared" si="32"/>
        <v>0</v>
      </c>
      <c r="R105" s="38">
        <f t="shared" si="42"/>
        <v>0</v>
      </c>
      <c r="S105" s="38">
        <f t="shared" si="43"/>
        <v>0</v>
      </c>
      <c r="T105" s="38">
        <f t="shared" si="44"/>
        <v>0</v>
      </c>
      <c r="U105" s="38">
        <f t="shared" si="45"/>
        <v>0</v>
      </c>
      <c r="V105" s="38">
        <f t="shared" si="46"/>
        <v>0</v>
      </c>
      <c r="W105" s="38">
        <f t="shared" si="33"/>
        <v>1.0018162527892436</v>
      </c>
      <c r="X105" s="38">
        <f t="shared" si="34"/>
        <v>27.471987528099717</v>
      </c>
      <c r="Y105" s="67">
        <f t="shared" si="35"/>
        <v>928.16131523132799</v>
      </c>
      <c r="Z105" s="38">
        <f t="shared" si="47"/>
        <v>0</v>
      </c>
      <c r="AA105" s="32">
        <f t="shared" si="36"/>
        <v>0</v>
      </c>
      <c r="AB105" s="38">
        <f t="shared" si="48"/>
        <v>0</v>
      </c>
      <c r="AC105" s="32">
        <f t="shared" si="37"/>
        <v>0</v>
      </c>
      <c r="AD105" s="38">
        <f t="shared" si="59"/>
        <v>0</v>
      </c>
      <c r="AE105" s="39">
        <f t="shared" si="57"/>
        <v>928.16131523132799</v>
      </c>
      <c r="AF105" s="32">
        <f t="shared" si="49"/>
        <v>25250.043629600172</v>
      </c>
      <c r="AG105" s="32">
        <f t="shared" si="50"/>
        <v>0</v>
      </c>
      <c r="AH105" s="32">
        <f t="shared" si="51"/>
        <v>0</v>
      </c>
      <c r="AI105" s="49">
        <f t="shared" si="52"/>
        <v>25250.043629600172</v>
      </c>
      <c r="AJ105" s="50">
        <f t="shared" si="53"/>
        <v>1.6827193339729996</v>
      </c>
      <c r="AK105" s="50">
        <f t="shared" si="54"/>
        <v>926.47859589735504</v>
      </c>
    </row>
    <row r="106" spans="8:37" x14ac:dyDescent="0.25">
      <c r="H106" s="66">
        <f t="shared" si="38"/>
        <v>47849</v>
      </c>
      <c r="I106" s="32">
        <f t="shared" si="55"/>
        <v>94</v>
      </c>
      <c r="J106" s="67">
        <f t="shared" si="39"/>
        <v>52.323287671232876</v>
      </c>
      <c r="K106" s="67">
        <f t="shared" si="30"/>
        <v>37.939726027397263</v>
      </c>
      <c r="L106" s="32">
        <f t="shared" si="56"/>
        <v>0.99985118948954677</v>
      </c>
      <c r="M106" s="32">
        <f t="shared" si="58"/>
        <v>0.99998577865806326</v>
      </c>
      <c r="N106" s="77">
        <f t="shared" si="40"/>
        <v>1</v>
      </c>
      <c r="O106" s="38">
        <f t="shared" si="41"/>
        <v>26.517134882653796</v>
      </c>
      <c r="P106" s="38">
        <f t="shared" si="31"/>
        <v>1.7708330413248445E-3</v>
      </c>
      <c r="Q106" s="77">
        <f t="shared" si="32"/>
        <v>0</v>
      </c>
      <c r="R106" s="38">
        <f t="shared" si="42"/>
        <v>0</v>
      </c>
      <c r="S106" s="38">
        <f t="shared" si="43"/>
        <v>0</v>
      </c>
      <c r="T106" s="38">
        <f t="shared" si="44"/>
        <v>0</v>
      </c>
      <c r="U106" s="38">
        <f t="shared" si="45"/>
        <v>0</v>
      </c>
      <c r="V106" s="38">
        <f t="shared" si="46"/>
        <v>0</v>
      </c>
      <c r="W106" s="38">
        <f t="shared" si="33"/>
        <v>1.0017531247109115</v>
      </c>
      <c r="X106" s="38">
        <f t="shared" si="34"/>
        <v>26.517134882653767</v>
      </c>
      <c r="Y106" s="67">
        <f t="shared" si="35"/>
        <v>928.10282841795311</v>
      </c>
      <c r="Z106" s="38">
        <f t="shared" si="47"/>
        <v>0</v>
      </c>
      <c r="AA106" s="32">
        <f t="shared" si="36"/>
        <v>0</v>
      </c>
      <c r="AB106" s="38">
        <f t="shared" si="48"/>
        <v>0</v>
      </c>
      <c r="AC106" s="32">
        <f t="shared" si="37"/>
        <v>0</v>
      </c>
      <c r="AD106" s="38">
        <f t="shared" si="59"/>
        <v>0</v>
      </c>
      <c r="AE106" s="39">
        <f t="shared" si="57"/>
        <v>928.10282841795311</v>
      </c>
      <c r="AF106" s="32">
        <f t="shared" si="49"/>
        <v>24372.419797953895</v>
      </c>
      <c r="AG106" s="32">
        <f t="shared" si="50"/>
        <v>0</v>
      </c>
      <c r="AH106" s="32">
        <f t="shared" si="51"/>
        <v>0</v>
      </c>
      <c r="AI106" s="49">
        <f t="shared" si="52"/>
        <v>24372.419797953895</v>
      </c>
      <c r="AJ106" s="50">
        <f t="shared" si="53"/>
        <v>1.6242325205983315</v>
      </c>
      <c r="AK106" s="50">
        <f t="shared" si="54"/>
        <v>926.47859589735481</v>
      </c>
    </row>
    <row r="107" spans="8:37" x14ac:dyDescent="0.25">
      <c r="H107" s="66">
        <f t="shared" si="38"/>
        <v>47880</v>
      </c>
      <c r="I107" s="32">
        <f t="shared" si="55"/>
        <v>95</v>
      </c>
      <c r="J107" s="67">
        <f t="shared" si="39"/>
        <v>52.405479452054792</v>
      </c>
      <c r="K107" s="67">
        <f t="shared" si="30"/>
        <v>38.021917808219179</v>
      </c>
      <c r="L107" s="32">
        <f t="shared" si="56"/>
        <v>0.99985118948954677</v>
      </c>
      <c r="M107" s="32">
        <f t="shared" si="58"/>
        <v>0.99998434035574246</v>
      </c>
      <c r="N107" s="77">
        <f t="shared" si="40"/>
        <v>1</v>
      </c>
      <c r="O107" s="38">
        <f t="shared" si="41"/>
        <v>25.560361952150437</v>
      </c>
      <c r="P107" s="38">
        <f t="shared" si="31"/>
        <v>1.7069390676403471E-3</v>
      </c>
      <c r="Q107" s="77">
        <f t="shared" si="32"/>
        <v>0</v>
      </c>
      <c r="R107" s="38">
        <f t="shared" si="42"/>
        <v>0</v>
      </c>
      <c r="S107" s="38">
        <f t="shared" si="43"/>
        <v>0</v>
      </c>
      <c r="T107" s="38">
        <f t="shared" si="44"/>
        <v>0</v>
      </c>
      <c r="U107" s="38">
        <f t="shared" si="45"/>
        <v>0</v>
      </c>
      <c r="V107" s="38">
        <f t="shared" si="46"/>
        <v>0</v>
      </c>
      <c r="W107" s="38">
        <f t="shared" si="33"/>
        <v>1.0016898696769641</v>
      </c>
      <c r="X107" s="38">
        <f t="shared" si="34"/>
        <v>25.560361952150412</v>
      </c>
      <c r="Y107" s="67">
        <f t="shared" si="35"/>
        <v>928.04422398291808</v>
      </c>
      <c r="Z107" s="38">
        <f t="shared" si="47"/>
        <v>0</v>
      </c>
      <c r="AA107" s="32">
        <f t="shared" si="36"/>
        <v>0</v>
      </c>
      <c r="AB107" s="38">
        <f t="shared" si="48"/>
        <v>0</v>
      </c>
      <c r="AC107" s="32">
        <f t="shared" si="37"/>
        <v>0</v>
      </c>
      <c r="AD107" s="38">
        <f t="shared" si="59"/>
        <v>0</v>
      </c>
      <c r="AE107" s="39">
        <f t="shared" si="57"/>
        <v>928.04422398291808</v>
      </c>
      <c r="AF107" s="32">
        <f t="shared" si="49"/>
        <v>23493.030994573019</v>
      </c>
      <c r="AG107" s="32">
        <f t="shared" si="50"/>
        <v>0</v>
      </c>
      <c r="AH107" s="32">
        <f t="shared" si="51"/>
        <v>0</v>
      </c>
      <c r="AI107" s="49">
        <f t="shared" si="52"/>
        <v>23493.030994573019</v>
      </c>
      <c r="AJ107" s="50">
        <f t="shared" si="53"/>
        <v>1.5656280855630715</v>
      </c>
      <c r="AK107" s="50">
        <f t="shared" si="54"/>
        <v>926.47859589735504</v>
      </c>
    </row>
    <row r="108" spans="8:37" x14ac:dyDescent="0.25">
      <c r="H108" s="66">
        <f t="shared" si="38"/>
        <v>47908</v>
      </c>
      <c r="I108" s="32">
        <f t="shared" si="55"/>
        <v>96</v>
      </c>
      <c r="J108" s="67">
        <f t="shared" si="39"/>
        <v>52.490410958904107</v>
      </c>
      <c r="K108" s="67">
        <f t="shared" si="30"/>
        <v>38.106849315068494</v>
      </c>
      <c r="L108" s="32">
        <f t="shared" si="56"/>
        <v>0.99985118948954677</v>
      </c>
      <c r="M108" s="32">
        <f t="shared" si="58"/>
        <v>0.99998434035574246</v>
      </c>
      <c r="N108" s="77">
        <f t="shared" si="40"/>
        <v>1</v>
      </c>
      <c r="O108" s="38">
        <f t="shared" si="41"/>
        <v>24.601664874742802</v>
      </c>
      <c r="P108" s="38">
        <f t="shared" si="31"/>
        <v>1.6429165980633058E-3</v>
      </c>
      <c r="Q108" s="77">
        <f t="shared" si="32"/>
        <v>0</v>
      </c>
      <c r="R108" s="38">
        <f t="shared" si="42"/>
        <v>0</v>
      </c>
      <c r="S108" s="38">
        <f t="shared" si="43"/>
        <v>0</v>
      </c>
      <c r="T108" s="38">
        <f t="shared" si="44"/>
        <v>0</v>
      </c>
      <c r="U108" s="38">
        <f t="shared" si="45"/>
        <v>0</v>
      </c>
      <c r="V108" s="38">
        <f t="shared" si="46"/>
        <v>0</v>
      </c>
      <c r="W108" s="38">
        <f t="shared" si="33"/>
        <v>1.0016264874320826</v>
      </c>
      <c r="X108" s="38">
        <f t="shared" si="34"/>
        <v>24.601664874742777</v>
      </c>
      <c r="Y108" s="67">
        <f t="shared" si="35"/>
        <v>927.98550168967552</v>
      </c>
      <c r="Z108" s="38">
        <f t="shared" si="47"/>
        <v>0</v>
      </c>
      <c r="AA108" s="32">
        <f t="shared" si="36"/>
        <v>0</v>
      </c>
      <c r="AB108" s="38">
        <f t="shared" si="48"/>
        <v>0</v>
      </c>
      <c r="AC108" s="32">
        <f t="shared" si="37"/>
        <v>0</v>
      </c>
      <c r="AD108" s="38">
        <f t="shared" si="59"/>
        <v>0</v>
      </c>
      <c r="AE108" s="39">
        <f t="shared" si="57"/>
        <v>927.98550168967552</v>
      </c>
      <c r="AF108" s="32">
        <f t="shared" si="49"/>
        <v>22611.873669958164</v>
      </c>
      <c r="AG108" s="32">
        <f t="shared" si="50"/>
        <v>0</v>
      </c>
      <c r="AH108" s="32">
        <f t="shared" si="51"/>
        <v>0</v>
      </c>
      <c r="AI108" s="49">
        <f t="shared" si="52"/>
        <v>22611.873669958164</v>
      </c>
      <c r="AJ108" s="50">
        <f t="shared" si="53"/>
        <v>1.5069057923206493</v>
      </c>
      <c r="AK108" s="50">
        <f t="shared" si="54"/>
        <v>926.47859589735492</v>
      </c>
    </row>
    <row r="109" spans="8:37" x14ac:dyDescent="0.25">
      <c r="H109" s="66">
        <f t="shared" si="38"/>
        <v>47939</v>
      </c>
      <c r="I109" s="32">
        <f t="shared" si="55"/>
        <v>97</v>
      </c>
      <c r="J109" s="67">
        <f t="shared" si="39"/>
        <v>52.57260273972603</v>
      </c>
      <c r="K109" s="67">
        <f t="shared" si="30"/>
        <v>38.18904109589041</v>
      </c>
      <c r="L109" s="32">
        <f t="shared" si="56"/>
        <v>0.99985118948954677</v>
      </c>
      <c r="M109" s="32">
        <f t="shared" si="58"/>
        <v>0.99998434035574246</v>
      </c>
      <c r="N109" s="77">
        <f t="shared" si="40"/>
        <v>1</v>
      </c>
      <c r="O109" s="38">
        <f t="shared" si="41"/>
        <v>23.641039780817536</v>
      </c>
      <c r="P109" s="38">
        <f t="shared" si="31"/>
        <v>1.5787653741782012E-3</v>
      </c>
      <c r="Q109" s="77">
        <f t="shared" si="32"/>
        <v>0</v>
      </c>
      <c r="R109" s="38">
        <f t="shared" si="42"/>
        <v>0</v>
      </c>
      <c r="S109" s="38">
        <f t="shared" si="43"/>
        <v>0</v>
      </c>
      <c r="T109" s="38">
        <f t="shared" si="44"/>
        <v>0</v>
      </c>
      <c r="U109" s="38">
        <f t="shared" si="45"/>
        <v>0</v>
      </c>
      <c r="V109" s="38">
        <f t="shared" si="46"/>
        <v>0</v>
      </c>
      <c r="W109" s="38">
        <f t="shared" si="33"/>
        <v>1.0015629777204365</v>
      </c>
      <c r="X109" s="38">
        <f t="shared" si="34"/>
        <v>23.641039780817515</v>
      </c>
      <c r="Y109" s="67">
        <f t="shared" si="35"/>
        <v>927.92666130120369</v>
      </c>
      <c r="Z109" s="38">
        <f t="shared" si="47"/>
        <v>0</v>
      </c>
      <c r="AA109" s="32">
        <f t="shared" si="36"/>
        <v>0</v>
      </c>
      <c r="AB109" s="38">
        <f t="shared" si="48"/>
        <v>0</v>
      </c>
      <c r="AC109" s="32">
        <f t="shared" si="37"/>
        <v>0</v>
      </c>
      <c r="AD109" s="38">
        <f t="shared" si="59"/>
        <v>0</v>
      </c>
      <c r="AE109" s="39">
        <f t="shared" si="57"/>
        <v>927.92666130120369</v>
      </c>
      <c r="AF109" s="32">
        <f t="shared" si="49"/>
        <v>21728.944267471659</v>
      </c>
      <c r="AG109" s="32">
        <f t="shared" si="50"/>
        <v>0</v>
      </c>
      <c r="AH109" s="32">
        <f t="shared" si="51"/>
        <v>0</v>
      </c>
      <c r="AI109" s="49">
        <f t="shared" si="52"/>
        <v>21728.944267471659</v>
      </c>
      <c r="AJ109" s="50">
        <f t="shared" si="53"/>
        <v>1.4480654038487819</v>
      </c>
      <c r="AK109" s="50">
        <f t="shared" si="54"/>
        <v>926.47859589735492</v>
      </c>
    </row>
    <row r="110" spans="8:37" x14ac:dyDescent="0.25">
      <c r="H110" s="66">
        <f t="shared" si="38"/>
        <v>47969</v>
      </c>
      <c r="I110" s="32">
        <f t="shared" si="55"/>
        <v>98</v>
      </c>
      <c r="J110" s="67">
        <f t="shared" si="39"/>
        <v>52.654794520547945</v>
      </c>
      <c r="K110" s="67">
        <f t="shared" si="30"/>
        <v>38.273972602739725</v>
      </c>
      <c r="L110" s="32">
        <f t="shared" si="56"/>
        <v>0.99985118948954677</v>
      </c>
      <c r="M110" s="32">
        <f t="shared" si="58"/>
        <v>0.99998434035574246</v>
      </c>
      <c r="N110" s="77">
        <f t="shared" si="40"/>
        <v>1</v>
      </c>
      <c r="O110" s="38">
        <f t="shared" si="41"/>
        <v>22.678482792979182</v>
      </c>
      <c r="P110" s="38">
        <f t="shared" si="31"/>
        <v>1.5144851370498193E-3</v>
      </c>
      <c r="Q110" s="77">
        <f t="shared" si="32"/>
        <v>0</v>
      </c>
      <c r="R110" s="38">
        <f t="shared" si="42"/>
        <v>0</v>
      </c>
      <c r="S110" s="38">
        <f t="shared" si="43"/>
        <v>0</v>
      </c>
      <c r="T110" s="38">
        <f t="shared" si="44"/>
        <v>0</v>
      </c>
      <c r="U110" s="38">
        <f t="shared" si="45"/>
        <v>0</v>
      </c>
      <c r="V110" s="38">
        <f t="shared" si="46"/>
        <v>0</v>
      </c>
      <c r="W110" s="38">
        <f t="shared" si="33"/>
        <v>1.0014993402856793</v>
      </c>
      <c r="X110" s="38">
        <f t="shared" si="34"/>
        <v>22.67848279297916</v>
      </c>
      <c r="Y110" s="67">
        <f t="shared" si="35"/>
        <v>927.86770258000342</v>
      </c>
      <c r="Z110" s="38">
        <f t="shared" si="47"/>
        <v>0</v>
      </c>
      <c r="AA110" s="32">
        <f t="shared" si="36"/>
        <v>0</v>
      </c>
      <c r="AB110" s="38">
        <f t="shared" si="48"/>
        <v>0</v>
      </c>
      <c r="AC110" s="32">
        <f t="shared" si="37"/>
        <v>0</v>
      </c>
      <c r="AD110" s="38">
        <f t="shared" si="59"/>
        <v>0</v>
      </c>
      <c r="AE110" s="39">
        <f t="shared" si="57"/>
        <v>927.86770258000342</v>
      </c>
      <c r="AF110" s="32">
        <f t="shared" si="49"/>
        <v>20844.239223323144</v>
      </c>
      <c r="AG110" s="32">
        <f t="shared" si="50"/>
        <v>0</v>
      </c>
      <c r="AH110" s="32">
        <f t="shared" si="51"/>
        <v>0</v>
      </c>
      <c r="AI110" s="49">
        <f t="shared" si="52"/>
        <v>20844.239223323144</v>
      </c>
      <c r="AJ110" s="50">
        <f t="shared" si="53"/>
        <v>1.3891066826485163</v>
      </c>
      <c r="AK110" s="50">
        <f t="shared" si="54"/>
        <v>926.47859589735492</v>
      </c>
    </row>
    <row r="111" spans="8:37" x14ac:dyDescent="0.25">
      <c r="H111" s="66">
        <f t="shared" si="38"/>
        <v>48000</v>
      </c>
      <c r="I111" s="32">
        <f t="shared" si="55"/>
        <v>99</v>
      </c>
      <c r="J111" s="67">
        <f t="shared" si="39"/>
        <v>52.739726027397261</v>
      </c>
      <c r="K111" s="67">
        <f t="shared" si="30"/>
        <v>38.356164383561641</v>
      </c>
      <c r="L111" s="32">
        <f t="shared" si="56"/>
        <v>0.99985118948954677</v>
      </c>
      <c r="M111" s="32">
        <f t="shared" si="58"/>
        <v>0.99998434035574246</v>
      </c>
      <c r="N111" s="77">
        <f t="shared" si="40"/>
        <v>1</v>
      </c>
      <c r="O111" s="38">
        <f t="shared" si="41"/>
        <v>21.713990026034526</v>
      </c>
      <c r="P111" s="38">
        <f t="shared" si="31"/>
        <v>1.4500756272222066E-3</v>
      </c>
      <c r="Q111" s="77">
        <f t="shared" si="32"/>
        <v>0</v>
      </c>
      <c r="R111" s="38">
        <f t="shared" si="42"/>
        <v>0</v>
      </c>
      <c r="S111" s="38">
        <f t="shared" si="43"/>
        <v>0</v>
      </c>
      <c r="T111" s="38">
        <f t="shared" si="44"/>
        <v>0</v>
      </c>
      <c r="U111" s="38">
        <f t="shared" si="45"/>
        <v>0</v>
      </c>
      <c r="V111" s="38">
        <f t="shared" si="46"/>
        <v>0</v>
      </c>
      <c r="W111" s="38">
        <f t="shared" si="33"/>
        <v>1.00143557487095</v>
      </c>
      <c r="X111" s="38">
        <f t="shared" si="34"/>
        <v>21.713990026034505</v>
      </c>
      <c r="Y111" s="67">
        <f t="shared" si="35"/>
        <v>927.80862528809826</v>
      </c>
      <c r="Z111" s="38">
        <f t="shared" si="47"/>
        <v>0</v>
      </c>
      <c r="AA111" s="32">
        <f t="shared" si="36"/>
        <v>0</v>
      </c>
      <c r="AB111" s="38">
        <f t="shared" si="48"/>
        <v>0</v>
      </c>
      <c r="AC111" s="32">
        <f t="shared" si="37"/>
        <v>0</v>
      </c>
      <c r="AD111" s="38">
        <f t="shared" si="59"/>
        <v>0</v>
      </c>
      <c r="AE111" s="39">
        <f t="shared" si="57"/>
        <v>927.80862528809826</v>
      </c>
      <c r="AF111" s="32">
        <f t="shared" si="49"/>
        <v>19957.754966555181</v>
      </c>
      <c r="AG111" s="32">
        <f t="shared" si="50"/>
        <v>0</v>
      </c>
      <c r="AH111" s="32">
        <f t="shared" si="51"/>
        <v>0</v>
      </c>
      <c r="AI111" s="49">
        <f t="shared" si="52"/>
        <v>19957.754966555181</v>
      </c>
      <c r="AJ111" s="50">
        <f t="shared" si="53"/>
        <v>1.3300293907432683</v>
      </c>
      <c r="AK111" s="50">
        <f t="shared" si="54"/>
        <v>926.47859589735504</v>
      </c>
    </row>
    <row r="112" spans="8:37" x14ac:dyDescent="0.25">
      <c r="H112" s="66">
        <f t="shared" si="38"/>
        <v>48030</v>
      </c>
      <c r="I112" s="32">
        <f t="shared" si="55"/>
        <v>100</v>
      </c>
      <c r="J112" s="67">
        <f t="shared" si="39"/>
        <v>52.821917808219176</v>
      </c>
      <c r="K112" s="67">
        <f t="shared" si="30"/>
        <v>38.441095890410956</v>
      </c>
      <c r="L112" s="32">
        <f t="shared" si="56"/>
        <v>0.99985118948954677</v>
      </c>
      <c r="M112" s="32">
        <f t="shared" si="58"/>
        <v>0.99998434035574246</v>
      </c>
      <c r="N112" s="77">
        <f t="shared" si="40"/>
        <v>1</v>
      </c>
      <c r="O112" s="38">
        <f t="shared" si="41"/>
        <v>20.747557586976932</v>
      </c>
      <c r="P112" s="38">
        <f t="shared" si="31"/>
        <v>1.3855365847176241E-3</v>
      </c>
      <c r="Q112" s="77">
        <f t="shared" si="32"/>
        <v>0</v>
      </c>
      <c r="R112" s="38">
        <f t="shared" si="42"/>
        <v>0</v>
      </c>
      <c r="S112" s="38">
        <f t="shared" si="43"/>
        <v>0</v>
      </c>
      <c r="T112" s="38">
        <f t="shared" si="44"/>
        <v>0</v>
      </c>
      <c r="U112" s="38">
        <f t="shared" si="45"/>
        <v>0</v>
      </c>
      <c r="V112" s="38">
        <f t="shared" si="46"/>
        <v>0</v>
      </c>
      <c r="W112" s="38">
        <f t="shared" si="33"/>
        <v>1.0013716812188704</v>
      </c>
      <c r="X112" s="38">
        <f t="shared" si="34"/>
        <v>20.747557586976914</v>
      </c>
      <c r="Y112" s="67">
        <f t="shared" si="35"/>
        <v>927.74942918703277</v>
      </c>
      <c r="Z112" s="38">
        <f t="shared" si="47"/>
        <v>0</v>
      </c>
      <c r="AA112" s="32">
        <f t="shared" si="36"/>
        <v>0</v>
      </c>
      <c r="AB112" s="38">
        <f t="shared" si="48"/>
        <v>0</v>
      </c>
      <c r="AC112" s="32">
        <f t="shared" si="37"/>
        <v>0</v>
      </c>
      <c r="AD112" s="38">
        <f t="shared" si="59"/>
        <v>0</v>
      </c>
      <c r="AE112" s="39">
        <f t="shared" si="57"/>
        <v>927.74942918703277</v>
      </c>
      <c r="AF112" s="32">
        <f t="shared" si="49"/>
        <v>19069.487919028859</v>
      </c>
      <c r="AG112" s="32">
        <f t="shared" si="50"/>
        <v>0</v>
      </c>
      <c r="AH112" s="32">
        <f t="shared" si="51"/>
        <v>0</v>
      </c>
      <c r="AI112" s="49">
        <f t="shared" si="52"/>
        <v>19069.487919028859</v>
      </c>
      <c r="AJ112" s="50">
        <f t="shared" si="53"/>
        <v>1.2708332896778649</v>
      </c>
      <c r="AK112" s="50">
        <f t="shared" si="54"/>
        <v>926.47859589735492</v>
      </c>
    </row>
    <row r="113" spans="8:37" x14ac:dyDescent="0.25">
      <c r="H113" s="66">
        <f t="shared" si="38"/>
        <v>48061</v>
      </c>
      <c r="I113" s="32">
        <f t="shared" si="55"/>
        <v>101</v>
      </c>
      <c r="J113" s="67">
        <f t="shared" si="39"/>
        <v>52.906849315068492</v>
      </c>
      <c r="K113" s="67">
        <f t="shared" si="30"/>
        <v>38.523287671232879</v>
      </c>
      <c r="L113" s="32">
        <f t="shared" si="56"/>
        <v>0.99985118948954677</v>
      </c>
      <c r="M113" s="32">
        <f t="shared" si="58"/>
        <v>0.99998434035574246</v>
      </c>
      <c r="N113" s="77">
        <f t="shared" si="40"/>
        <v>1</v>
      </c>
      <c r="O113" s="38">
        <f t="shared" si="41"/>
        <v>19.779181574970607</v>
      </c>
      <c r="P113" s="38">
        <f t="shared" si="31"/>
        <v>1.3208677490354952E-3</v>
      </c>
      <c r="Q113" s="77">
        <f t="shared" si="32"/>
        <v>0</v>
      </c>
      <c r="R113" s="38">
        <f t="shared" si="42"/>
        <v>0</v>
      </c>
      <c r="S113" s="38">
        <f t="shared" si="43"/>
        <v>0</v>
      </c>
      <c r="T113" s="38">
        <f t="shared" si="44"/>
        <v>0</v>
      </c>
      <c r="U113" s="38">
        <f t="shared" si="45"/>
        <v>0</v>
      </c>
      <c r="V113" s="38">
        <f t="shared" si="46"/>
        <v>0</v>
      </c>
      <c r="W113" s="38">
        <f t="shared" si="33"/>
        <v>1.0013076590715451</v>
      </c>
      <c r="X113" s="38">
        <f t="shared" si="34"/>
        <v>19.779181574970586</v>
      </c>
      <c r="Y113" s="67">
        <f t="shared" si="35"/>
        <v>927.69011403787238</v>
      </c>
      <c r="Z113" s="38">
        <f t="shared" si="47"/>
        <v>0</v>
      </c>
      <c r="AA113" s="32">
        <f t="shared" si="36"/>
        <v>0</v>
      </c>
      <c r="AB113" s="38">
        <f t="shared" si="48"/>
        <v>0</v>
      </c>
      <c r="AC113" s="32">
        <f t="shared" si="37"/>
        <v>0</v>
      </c>
      <c r="AD113" s="38">
        <f t="shared" si="59"/>
        <v>0</v>
      </c>
      <c r="AE113" s="39">
        <f t="shared" si="57"/>
        <v>927.69011403787238</v>
      </c>
      <c r="AF113" s="32">
        <f t="shared" si="49"/>
        <v>18179.434495409336</v>
      </c>
      <c r="AG113" s="32">
        <f t="shared" si="50"/>
        <v>0</v>
      </c>
      <c r="AH113" s="32">
        <f t="shared" si="51"/>
        <v>0</v>
      </c>
      <c r="AI113" s="49">
        <f t="shared" si="52"/>
        <v>18179.434495409336</v>
      </c>
      <c r="AJ113" s="50">
        <f t="shared" si="53"/>
        <v>1.2115181405175801</v>
      </c>
      <c r="AK113" s="50">
        <f t="shared" si="54"/>
        <v>926.47859589735481</v>
      </c>
    </row>
    <row r="114" spans="8:37" x14ac:dyDescent="0.25">
      <c r="H114" s="66">
        <f t="shared" si="38"/>
        <v>48092</v>
      </c>
      <c r="I114" s="32">
        <f t="shared" si="55"/>
        <v>102</v>
      </c>
      <c r="J114" s="67">
        <f t="shared" si="39"/>
        <v>52.989041095890414</v>
      </c>
      <c r="K114" s="67">
        <f t="shared" si="30"/>
        <v>38.605479452054794</v>
      </c>
      <c r="L114" s="32">
        <f t="shared" si="56"/>
        <v>0.99985118948954677</v>
      </c>
      <c r="M114" s="32">
        <f t="shared" si="58"/>
        <v>0.99998434035574246</v>
      </c>
      <c r="N114" s="77">
        <f t="shared" si="40"/>
        <v>1</v>
      </c>
      <c r="O114" s="38">
        <f t="shared" si="41"/>
        <v>18.808858081334861</v>
      </c>
      <c r="P114" s="38">
        <f t="shared" si="31"/>
        <v>1.2560688591513563E-3</v>
      </c>
      <c r="Q114" s="77">
        <f t="shared" si="32"/>
        <v>0</v>
      </c>
      <c r="R114" s="38">
        <f t="shared" si="42"/>
        <v>0</v>
      </c>
      <c r="S114" s="38">
        <f t="shared" si="43"/>
        <v>0</v>
      </c>
      <c r="T114" s="38">
        <f t="shared" si="44"/>
        <v>0</v>
      </c>
      <c r="U114" s="38">
        <f t="shared" si="45"/>
        <v>0</v>
      </c>
      <c r="V114" s="38">
        <f t="shared" si="46"/>
        <v>0</v>
      </c>
      <c r="W114" s="38">
        <f t="shared" si="33"/>
        <v>1.0012435081705597</v>
      </c>
      <c r="X114" s="38">
        <f t="shared" si="34"/>
        <v>18.808858081334844</v>
      </c>
      <c r="Y114" s="67">
        <f t="shared" si="35"/>
        <v>927.63067960120202</v>
      </c>
      <c r="Z114" s="38">
        <f t="shared" si="47"/>
        <v>0</v>
      </c>
      <c r="AA114" s="32">
        <f t="shared" si="36"/>
        <v>0</v>
      </c>
      <c r="AB114" s="38">
        <f t="shared" si="48"/>
        <v>0</v>
      </c>
      <c r="AC114" s="32">
        <f t="shared" si="37"/>
        <v>0</v>
      </c>
      <c r="AD114" s="38">
        <f t="shared" si="59"/>
        <v>0</v>
      </c>
      <c r="AE114" s="39">
        <f t="shared" si="57"/>
        <v>927.63067960120202</v>
      </c>
      <c r="AF114" s="32">
        <f t="shared" si="49"/>
        <v>17287.591103151386</v>
      </c>
      <c r="AG114" s="32">
        <f t="shared" si="50"/>
        <v>0</v>
      </c>
      <c r="AH114" s="32">
        <f t="shared" si="51"/>
        <v>0</v>
      </c>
      <c r="AI114" s="49">
        <f t="shared" si="52"/>
        <v>17287.591103151386</v>
      </c>
      <c r="AJ114" s="50">
        <f t="shared" si="53"/>
        <v>1.1520837038471718</v>
      </c>
      <c r="AK114" s="50">
        <f t="shared" si="54"/>
        <v>926.47859589735481</v>
      </c>
    </row>
    <row r="115" spans="8:37" x14ac:dyDescent="0.25">
      <c r="H115" s="66">
        <f t="shared" si="38"/>
        <v>48122</v>
      </c>
      <c r="I115" s="32">
        <f t="shared" si="55"/>
        <v>103</v>
      </c>
      <c r="J115" s="67">
        <f t="shared" si="39"/>
        <v>53.07123287671233</v>
      </c>
      <c r="K115" s="67">
        <f t="shared" si="30"/>
        <v>38.69041095890411</v>
      </c>
      <c r="L115" s="32">
        <f t="shared" si="56"/>
        <v>0.99983809331568352</v>
      </c>
      <c r="M115" s="32">
        <f t="shared" si="58"/>
        <v>0.99998434035574246</v>
      </c>
      <c r="N115" s="77">
        <f t="shared" si="40"/>
        <v>1</v>
      </c>
      <c r="O115" s="38">
        <f t="shared" si="41"/>
        <v>17.836583189528348</v>
      </c>
      <c r="P115" s="38">
        <f t="shared" si="31"/>
        <v>1.1911552554138534E-3</v>
      </c>
      <c r="Q115" s="77">
        <f t="shared" si="32"/>
        <v>0</v>
      </c>
      <c r="R115" s="38">
        <f t="shared" si="42"/>
        <v>0</v>
      </c>
      <c r="S115" s="38">
        <f t="shared" si="43"/>
        <v>0</v>
      </c>
      <c r="T115" s="38">
        <f t="shared" si="44"/>
        <v>0</v>
      </c>
      <c r="U115" s="38">
        <f t="shared" si="45"/>
        <v>0</v>
      </c>
      <c r="V115" s="38">
        <f t="shared" si="46"/>
        <v>0</v>
      </c>
      <c r="W115" s="38">
        <f t="shared" si="33"/>
        <v>1.0011792437028597</v>
      </c>
      <c r="X115" s="38">
        <f t="shared" si="34"/>
        <v>17.83658318952833</v>
      </c>
      <c r="Y115" s="67">
        <f t="shared" si="35"/>
        <v>927.57113994740121</v>
      </c>
      <c r="Z115" s="38">
        <f t="shared" si="47"/>
        <v>0</v>
      </c>
      <c r="AA115" s="32">
        <f t="shared" si="36"/>
        <v>0</v>
      </c>
      <c r="AB115" s="38">
        <f t="shared" si="48"/>
        <v>0</v>
      </c>
      <c r="AC115" s="32">
        <f t="shared" si="37"/>
        <v>0</v>
      </c>
      <c r="AD115" s="38">
        <f t="shared" si="59"/>
        <v>0</v>
      </c>
      <c r="AE115" s="39">
        <f t="shared" si="57"/>
        <v>927.57113994740121</v>
      </c>
      <c r="AF115" s="32">
        <f t="shared" si="49"/>
        <v>16394.168875325315</v>
      </c>
      <c r="AG115" s="32">
        <f t="shared" si="50"/>
        <v>0</v>
      </c>
      <c r="AH115" s="32">
        <f t="shared" si="51"/>
        <v>0</v>
      </c>
      <c r="AI115" s="49">
        <f t="shared" si="52"/>
        <v>16394.168875325315</v>
      </c>
      <c r="AJ115" s="50">
        <f t="shared" si="53"/>
        <v>1.0925440500462662</v>
      </c>
      <c r="AK115" s="50">
        <f t="shared" si="54"/>
        <v>926.47859589735492</v>
      </c>
    </row>
    <row r="116" spans="8:37" x14ac:dyDescent="0.25">
      <c r="H116" s="66">
        <f t="shared" si="38"/>
        <v>48153</v>
      </c>
      <c r="I116" s="32">
        <f t="shared" si="55"/>
        <v>104</v>
      </c>
      <c r="J116" s="67">
        <f t="shared" si="39"/>
        <v>53.156164383561645</v>
      </c>
      <c r="K116" s="67">
        <f t="shared" si="30"/>
        <v>38.772602739726025</v>
      </c>
      <c r="L116" s="32">
        <f t="shared" si="56"/>
        <v>0.99983809331568352</v>
      </c>
      <c r="M116" s="32">
        <f t="shared" si="58"/>
        <v>0.99998434035574246</v>
      </c>
      <c r="N116" s="77">
        <f t="shared" si="40"/>
        <v>1</v>
      </c>
      <c r="O116" s="38">
        <f t="shared" si="41"/>
        <v>16.862587073800121</v>
      </c>
      <c r="P116" s="38">
        <f t="shared" si="31"/>
        <v>1.126110253258761E-3</v>
      </c>
      <c r="Q116" s="77">
        <f t="shared" si="32"/>
        <v>0</v>
      </c>
      <c r="R116" s="38">
        <f t="shared" si="42"/>
        <v>0</v>
      </c>
      <c r="S116" s="38">
        <f t="shared" si="43"/>
        <v>0</v>
      </c>
      <c r="T116" s="38">
        <f t="shared" si="44"/>
        <v>0</v>
      </c>
      <c r="U116" s="38">
        <f t="shared" si="45"/>
        <v>0</v>
      </c>
      <c r="V116" s="38">
        <f t="shared" si="46"/>
        <v>0</v>
      </c>
      <c r="W116" s="38">
        <f t="shared" si="33"/>
        <v>1.0011148491507262</v>
      </c>
      <c r="X116" s="38">
        <f t="shared" si="34"/>
        <v>16.86258707380011</v>
      </c>
      <c r="Y116" s="67">
        <f t="shared" si="35"/>
        <v>927.51147977315713</v>
      </c>
      <c r="Z116" s="38">
        <f t="shared" si="47"/>
        <v>0</v>
      </c>
      <c r="AA116" s="32">
        <f t="shared" si="36"/>
        <v>0</v>
      </c>
      <c r="AB116" s="38">
        <f t="shared" si="48"/>
        <v>0</v>
      </c>
      <c r="AC116" s="32">
        <f t="shared" si="37"/>
        <v>0</v>
      </c>
      <c r="AD116" s="38">
        <f t="shared" si="59"/>
        <v>0</v>
      </c>
      <c r="AE116" s="39">
        <f t="shared" si="57"/>
        <v>927.51147977315713</v>
      </c>
      <c r="AF116" s="32">
        <f t="shared" si="49"/>
        <v>15498.938178084267</v>
      </c>
      <c r="AG116" s="32">
        <f t="shared" si="50"/>
        <v>0</v>
      </c>
      <c r="AH116" s="32">
        <f t="shared" si="51"/>
        <v>0</v>
      </c>
      <c r="AI116" s="49">
        <f t="shared" si="52"/>
        <v>15498.938178084267</v>
      </c>
      <c r="AJ116" s="50">
        <f t="shared" si="53"/>
        <v>1.0328838758021437</v>
      </c>
      <c r="AK116" s="50">
        <f t="shared" si="54"/>
        <v>926.47859589735504</v>
      </c>
    </row>
    <row r="117" spans="8:37" x14ac:dyDescent="0.25">
      <c r="H117" s="66">
        <f t="shared" si="38"/>
        <v>48183</v>
      </c>
      <c r="I117" s="32">
        <f t="shared" si="55"/>
        <v>105</v>
      </c>
      <c r="J117" s="67">
        <f t="shared" si="39"/>
        <v>53.238356164383561</v>
      </c>
      <c r="K117" s="67">
        <f t="shared" si="30"/>
        <v>38.857534246575341</v>
      </c>
      <c r="L117" s="32">
        <f t="shared" si="56"/>
        <v>0.99983809331568352</v>
      </c>
      <c r="M117" s="32">
        <f t="shared" si="58"/>
        <v>0.99998434035574246</v>
      </c>
      <c r="N117" s="77">
        <f t="shared" si="40"/>
        <v>1</v>
      </c>
      <c r="O117" s="38">
        <f t="shared" si="41"/>
        <v>15.886619390619531</v>
      </c>
      <c r="P117" s="38">
        <f t="shared" si="31"/>
        <v>1.0609335867087935E-3</v>
      </c>
      <c r="Q117" s="77">
        <f t="shared" si="32"/>
        <v>0</v>
      </c>
      <c r="R117" s="38">
        <f t="shared" si="42"/>
        <v>0</v>
      </c>
      <c r="S117" s="38">
        <f t="shared" si="43"/>
        <v>0</v>
      </c>
      <c r="T117" s="38">
        <f t="shared" si="44"/>
        <v>0</v>
      </c>
      <c r="U117" s="38">
        <f t="shared" si="45"/>
        <v>0</v>
      </c>
      <c r="V117" s="38">
        <f t="shared" si="46"/>
        <v>0</v>
      </c>
      <c r="W117" s="38">
        <f t="shared" si="33"/>
        <v>1.0010503242508417</v>
      </c>
      <c r="X117" s="38">
        <f t="shared" si="34"/>
        <v>15.886619390619524</v>
      </c>
      <c r="Y117" s="67">
        <f t="shared" si="35"/>
        <v>927.45169883451172</v>
      </c>
      <c r="Z117" s="38">
        <f t="shared" si="47"/>
        <v>0</v>
      </c>
      <c r="AA117" s="32">
        <f t="shared" si="36"/>
        <v>0</v>
      </c>
      <c r="AB117" s="38">
        <f t="shared" si="48"/>
        <v>0</v>
      </c>
      <c r="AC117" s="32">
        <f t="shared" si="37"/>
        <v>0</v>
      </c>
      <c r="AD117" s="38">
        <f t="shared" si="59"/>
        <v>0</v>
      </c>
      <c r="AE117" s="39">
        <f t="shared" si="57"/>
        <v>927.45169883451172</v>
      </c>
      <c r="AF117" s="32">
        <f t="shared" si="49"/>
        <v>14601.895350716068</v>
      </c>
      <c r="AG117" s="32">
        <f t="shared" si="50"/>
        <v>0</v>
      </c>
      <c r="AH117" s="32">
        <f t="shared" si="51"/>
        <v>0</v>
      </c>
      <c r="AI117" s="49">
        <f t="shared" si="52"/>
        <v>14601.895350716068</v>
      </c>
      <c r="AJ117" s="50">
        <f t="shared" si="53"/>
        <v>0.97310293715676466</v>
      </c>
      <c r="AK117" s="50">
        <f t="shared" si="54"/>
        <v>926.47859589735492</v>
      </c>
    </row>
    <row r="118" spans="8:37" x14ac:dyDescent="0.25">
      <c r="H118" s="66">
        <f t="shared" si="38"/>
        <v>48214</v>
      </c>
      <c r="I118" s="32">
        <f t="shared" si="55"/>
        <v>106</v>
      </c>
      <c r="J118" s="67">
        <f t="shared" si="39"/>
        <v>53.323287671232876</v>
      </c>
      <c r="K118" s="67">
        <f t="shared" si="30"/>
        <v>38.939726027397263</v>
      </c>
      <c r="L118" s="32">
        <f t="shared" si="56"/>
        <v>0.99983809331568352</v>
      </c>
      <c r="M118" s="32">
        <f t="shared" si="58"/>
        <v>0.99998434035574246</v>
      </c>
      <c r="N118" s="77">
        <f t="shared" si="40"/>
        <v>1</v>
      </c>
      <c r="O118" s="38">
        <f t="shared" si="41"/>
        <v>14.908676149130601</v>
      </c>
      <c r="P118" s="38">
        <f t="shared" si="31"/>
        <v>9.9562498924827278E-4</v>
      </c>
      <c r="Q118" s="77">
        <f t="shared" si="32"/>
        <v>0</v>
      </c>
      <c r="R118" s="38">
        <f t="shared" si="42"/>
        <v>0</v>
      </c>
      <c r="S118" s="38">
        <f t="shared" si="43"/>
        <v>0</v>
      </c>
      <c r="T118" s="38">
        <f t="shared" si="44"/>
        <v>0</v>
      </c>
      <c r="U118" s="38">
        <f t="shared" si="45"/>
        <v>0</v>
      </c>
      <c r="V118" s="38">
        <f t="shared" si="46"/>
        <v>0</v>
      </c>
      <c r="W118" s="38">
        <f t="shared" si="33"/>
        <v>1.0009856687393557</v>
      </c>
      <c r="X118" s="38">
        <f t="shared" si="34"/>
        <v>14.908676149130596</v>
      </c>
      <c r="Y118" s="67">
        <f t="shared" si="35"/>
        <v>927.39179688701313</v>
      </c>
      <c r="Z118" s="38">
        <f t="shared" si="47"/>
        <v>0</v>
      </c>
      <c r="AA118" s="32">
        <f t="shared" si="36"/>
        <v>0</v>
      </c>
      <c r="AB118" s="38">
        <f t="shared" si="48"/>
        <v>0</v>
      </c>
      <c r="AC118" s="32">
        <f t="shared" si="37"/>
        <v>0</v>
      </c>
      <c r="AD118" s="38">
        <f t="shared" si="59"/>
        <v>0</v>
      </c>
      <c r="AE118" s="39">
        <f t="shared" si="57"/>
        <v>927.39179688701313</v>
      </c>
      <c r="AF118" s="32">
        <f t="shared" si="49"/>
        <v>13703.036725098516</v>
      </c>
      <c r="AG118" s="32">
        <f t="shared" si="50"/>
        <v>0</v>
      </c>
      <c r="AH118" s="32">
        <f t="shared" si="51"/>
        <v>0</v>
      </c>
      <c r="AI118" s="49">
        <f t="shared" si="52"/>
        <v>13703.036725098516</v>
      </c>
      <c r="AJ118" s="50">
        <f t="shared" si="53"/>
        <v>0.91320098965826824</v>
      </c>
      <c r="AK118" s="50">
        <f t="shared" si="54"/>
        <v>926.47859589735481</v>
      </c>
    </row>
    <row r="119" spans="8:37" x14ac:dyDescent="0.25">
      <c r="H119" s="66">
        <f t="shared" si="38"/>
        <v>48245</v>
      </c>
      <c r="I119" s="32">
        <f t="shared" si="55"/>
        <v>107</v>
      </c>
      <c r="J119" s="67">
        <f t="shared" si="39"/>
        <v>53.405479452054792</v>
      </c>
      <c r="K119" s="67">
        <f t="shared" si="30"/>
        <v>39.021917808219179</v>
      </c>
      <c r="L119" s="32">
        <f t="shared" si="56"/>
        <v>0.99983809331568352</v>
      </c>
      <c r="M119" s="32">
        <f t="shared" si="58"/>
        <v>0.9999827287550882</v>
      </c>
      <c r="N119" s="77">
        <f t="shared" si="40"/>
        <v>1</v>
      </c>
      <c r="O119" s="38">
        <f t="shared" si="41"/>
        <v>13.928753350399045</v>
      </c>
      <c r="P119" s="38">
        <f t="shared" si="31"/>
        <v>9.3018419382203787E-4</v>
      </c>
      <c r="Q119" s="77">
        <f t="shared" si="32"/>
        <v>0</v>
      </c>
      <c r="R119" s="38">
        <f t="shared" si="42"/>
        <v>0</v>
      </c>
      <c r="S119" s="38">
        <f t="shared" si="43"/>
        <v>0</v>
      </c>
      <c r="T119" s="38">
        <f t="shared" si="44"/>
        <v>0</v>
      </c>
      <c r="U119" s="38">
        <f t="shared" si="45"/>
        <v>0</v>
      </c>
      <c r="V119" s="38">
        <f t="shared" si="46"/>
        <v>0</v>
      </c>
      <c r="W119" s="38">
        <f t="shared" si="33"/>
        <v>1.0009208823518838</v>
      </c>
      <c r="X119" s="38">
        <f t="shared" si="34"/>
        <v>13.928753350399042</v>
      </c>
      <c r="Y119" s="67">
        <f t="shared" si="35"/>
        <v>927.33177368571489</v>
      </c>
      <c r="Z119" s="38">
        <f t="shared" si="47"/>
        <v>0</v>
      </c>
      <c r="AA119" s="32">
        <f t="shared" si="36"/>
        <v>0</v>
      </c>
      <c r="AB119" s="38">
        <f t="shared" si="48"/>
        <v>0</v>
      </c>
      <c r="AC119" s="32">
        <f t="shared" si="37"/>
        <v>0</v>
      </c>
      <c r="AD119" s="38">
        <f t="shared" si="59"/>
        <v>0</v>
      </c>
      <c r="AE119" s="39">
        <f t="shared" si="57"/>
        <v>927.33177368571489</v>
      </c>
      <c r="AF119" s="32">
        <f t="shared" si="49"/>
        <v>12802.358625684379</v>
      </c>
      <c r="AG119" s="32">
        <f t="shared" si="50"/>
        <v>0</v>
      </c>
      <c r="AH119" s="32">
        <f t="shared" si="51"/>
        <v>0</v>
      </c>
      <c r="AI119" s="49">
        <f t="shared" si="52"/>
        <v>12802.358625684379</v>
      </c>
      <c r="AJ119" s="50">
        <f t="shared" si="53"/>
        <v>0.85317778835997315</v>
      </c>
      <c r="AK119" s="50">
        <f t="shared" si="54"/>
        <v>926.47859589735492</v>
      </c>
    </row>
    <row r="120" spans="8:37" x14ac:dyDescent="0.25">
      <c r="H120" s="66">
        <f t="shared" si="38"/>
        <v>48274</v>
      </c>
      <c r="I120" s="32">
        <f t="shared" si="55"/>
        <v>108</v>
      </c>
      <c r="J120" s="67">
        <f t="shared" si="39"/>
        <v>53.490410958904107</v>
      </c>
      <c r="K120" s="67">
        <f t="shared" si="30"/>
        <v>39.106849315068494</v>
      </c>
      <c r="L120" s="32">
        <f t="shared" si="56"/>
        <v>0.99983809331568352</v>
      </c>
      <c r="M120" s="32">
        <f t="shared" si="58"/>
        <v>0.9999827287550882</v>
      </c>
      <c r="N120" s="77">
        <f t="shared" si="40"/>
        <v>1</v>
      </c>
      <c r="O120" s="38">
        <f t="shared" si="41"/>
        <v>12.946846987395917</v>
      </c>
      <c r="P120" s="38">
        <f t="shared" si="31"/>
        <v>8.6461093283435396E-4</v>
      </c>
      <c r="Q120" s="77">
        <f t="shared" si="32"/>
        <v>0</v>
      </c>
      <c r="R120" s="38">
        <f t="shared" si="42"/>
        <v>0</v>
      </c>
      <c r="S120" s="38">
        <f t="shared" si="43"/>
        <v>0</v>
      </c>
      <c r="T120" s="38">
        <f t="shared" si="44"/>
        <v>0</v>
      </c>
      <c r="U120" s="38">
        <f t="shared" si="45"/>
        <v>0</v>
      </c>
      <c r="V120" s="38">
        <f t="shared" si="46"/>
        <v>0</v>
      </c>
      <c r="W120" s="38">
        <f t="shared" si="33"/>
        <v>1.000855964823506</v>
      </c>
      <c r="X120" s="38">
        <f t="shared" si="34"/>
        <v>12.946846987395915</v>
      </c>
      <c r="Y120" s="67">
        <f t="shared" si="35"/>
        <v>927.27162898517429</v>
      </c>
      <c r="Z120" s="38">
        <f t="shared" si="47"/>
        <v>0</v>
      </c>
      <c r="AA120" s="32">
        <f t="shared" si="36"/>
        <v>0</v>
      </c>
      <c r="AB120" s="38">
        <f t="shared" si="48"/>
        <v>0</v>
      </c>
      <c r="AC120" s="32">
        <f t="shared" si="37"/>
        <v>0</v>
      </c>
      <c r="AD120" s="38">
        <f t="shared" si="59"/>
        <v>0</v>
      </c>
      <c r="AE120" s="39">
        <f t="shared" si="57"/>
        <v>927.27162898517429</v>
      </c>
      <c r="AF120" s="32">
        <f t="shared" si="49"/>
        <v>11899.857369486363</v>
      </c>
      <c r="AG120" s="32">
        <f t="shared" si="50"/>
        <v>0</v>
      </c>
      <c r="AH120" s="32">
        <f t="shared" si="51"/>
        <v>0</v>
      </c>
      <c r="AI120" s="49">
        <f t="shared" si="52"/>
        <v>11899.857369486363</v>
      </c>
      <c r="AJ120" s="50">
        <f t="shared" si="53"/>
        <v>0.79303308781937576</v>
      </c>
      <c r="AK120" s="50">
        <f t="shared" si="54"/>
        <v>926.47859589735492</v>
      </c>
    </row>
    <row r="121" spans="8:37" x14ac:dyDescent="0.25">
      <c r="H121" s="66">
        <f t="shared" si="38"/>
        <v>48305</v>
      </c>
      <c r="I121" s="32">
        <f t="shared" si="55"/>
        <v>109</v>
      </c>
      <c r="J121" s="67">
        <f t="shared" si="39"/>
        <v>53.57260273972603</v>
      </c>
      <c r="K121" s="67">
        <f t="shared" si="30"/>
        <v>39.18904109589041</v>
      </c>
      <c r="L121" s="32">
        <f t="shared" si="56"/>
        <v>0.99983809331568352</v>
      </c>
      <c r="M121" s="32">
        <f t="shared" si="58"/>
        <v>0.9999827287550882</v>
      </c>
      <c r="N121" s="77">
        <f t="shared" si="40"/>
        <v>1</v>
      </c>
      <c r="O121" s="38">
        <f t="shared" si="41"/>
        <v>11.962953044981223</v>
      </c>
      <c r="P121" s="38">
        <f t="shared" si="31"/>
        <v>7.9890493814781726E-4</v>
      </c>
      <c r="Q121" s="77">
        <f t="shared" si="32"/>
        <v>0</v>
      </c>
      <c r="R121" s="38">
        <f t="shared" si="42"/>
        <v>0</v>
      </c>
      <c r="S121" s="38">
        <f t="shared" si="43"/>
        <v>0</v>
      </c>
      <c r="T121" s="38">
        <f t="shared" si="44"/>
        <v>0</v>
      </c>
      <c r="U121" s="38">
        <f t="shared" si="45"/>
        <v>0</v>
      </c>
      <c r="V121" s="38">
        <f t="shared" si="46"/>
        <v>0</v>
      </c>
      <c r="W121" s="38">
        <f t="shared" si="33"/>
        <v>1.0007909158887662</v>
      </c>
      <c r="X121" s="38">
        <f t="shared" si="34"/>
        <v>11.962953044981221</v>
      </c>
      <c r="Y121" s="67">
        <f t="shared" si="35"/>
        <v>927.21136253945201</v>
      </c>
      <c r="Z121" s="38">
        <f t="shared" si="47"/>
        <v>0</v>
      </c>
      <c r="AA121" s="32">
        <f t="shared" si="36"/>
        <v>0</v>
      </c>
      <c r="AB121" s="38">
        <f t="shared" si="48"/>
        <v>0</v>
      </c>
      <c r="AC121" s="32">
        <f t="shared" si="37"/>
        <v>0</v>
      </c>
      <c r="AD121" s="38">
        <f t="shared" si="59"/>
        <v>0</v>
      </c>
      <c r="AE121" s="39">
        <f t="shared" si="57"/>
        <v>927.21136253945201</v>
      </c>
      <c r="AF121" s="32">
        <f t="shared" si="49"/>
        <v>10995.529266062053</v>
      </c>
      <c r="AG121" s="32">
        <f t="shared" si="50"/>
        <v>0</v>
      </c>
      <c r="AH121" s="32">
        <f t="shared" si="51"/>
        <v>0</v>
      </c>
      <c r="AI121" s="49">
        <f t="shared" si="52"/>
        <v>10995.529266062053</v>
      </c>
      <c r="AJ121" s="50">
        <f t="shared" si="53"/>
        <v>0.73276664209714648</v>
      </c>
      <c r="AK121" s="50">
        <f t="shared" si="54"/>
        <v>926.47859589735492</v>
      </c>
    </row>
    <row r="122" spans="8:37" x14ac:dyDescent="0.25">
      <c r="H122" s="66">
        <f t="shared" si="38"/>
        <v>48335</v>
      </c>
      <c r="I122" s="32">
        <f t="shared" si="55"/>
        <v>110</v>
      </c>
      <c r="J122" s="67">
        <f t="shared" si="39"/>
        <v>53.654794520547945</v>
      </c>
      <c r="K122" s="67">
        <f t="shared" si="30"/>
        <v>39.273972602739725</v>
      </c>
      <c r="L122" s="32">
        <f t="shared" si="56"/>
        <v>0.99983809331568352</v>
      </c>
      <c r="M122" s="32">
        <f t="shared" si="58"/>
        <v>0.9999827287550882</v>
      </c>
      <c r="N122" s="77">
        <f t="shared" si="40"/>
        <v>1</v>
      </c>
      <c r="O122" s="38">
        <f t="shared" si="41"/>
        <v>10.977067499887504</v>
      </c>
      <c r="P122" s="38">
        <f t="shared" si="31"/>
        <v>7.330659410822594E-4</v>
      </c>
      <c r="Q122" s="77">
        <f t="shared" si="32"/>
        <v>0</v>
      </c>
      <c r="R122" s="38">
        <f t="shared" si="42"/>
        <v>0</v>
      </c>
      <c r="S122" s="38">
        <f t="shared" si="43"/>
        <v>0</v>
      </c>
      <c r="T122" s="38">
        <f t="shared" si="44"/>
        <v>0</v>
      </c>
      <c r="U122" s="38">
        <f t="shared" si="45"/>
        <v>0</v>
      </c>
      <c r="V122" s="38">
        <f t="shared" si="46"/>
        <v>0</v>
      </c>
      <c r="W122" s="38">
        <f t="shared" si="33"/>
        <v>1.0007257352816714</v>
      </c>
      <c r="X122" s="38">
        <f t="shared" si="34"/>
        <v>10.977067499887504</v>
      </c>
      <c r="Y122" s="67">
        <f t="shared" si="35"/>
        <v>927.15097410211104</v>
      </c>
      <c r="Z122" s="38">
        <f t="shared" si="47"/>
        <v>0</v>
      </c>
      <c r="AA122" s="32">
        <f t="shared" si="36"/>
        <v>0</v>
      </c>
      <c r="AB122" s="38">
        <f t="shared" si="48"/>
        <v>0</v>
      </c>
      <c r="AC122" s="32">
        <f t="shared" si="37"/>
        <v>0</v>
      </c>
      <c r="AD122" s="38">
        <f t="shared" si="59"/>
        <v>0</v>
      </c>
      <c r="AE122" s="39">
        <f t="shared" si="57"/>
        <v>927.15097410211104</v>
      </c>
      <c r="AF122" s="32">
        <f t="shared" si="49"/>
        <v>10089.370617498822</v>
      </c>
      <c r="AG122" s="32">
        <f t="shared" si="50"/>
        <v>0</v>
      </c>
      <c r="AH122" s="32">
        <f t="shared" si="51"/>
        <v>0</v>
      </c>
      <c r="AI122" s="49">
        <f t="shared" si="52"/>
        <v>10089.370617498822</v>
      </c>
      <c r="AJ122" s="50">
        <f t="shared" si="53"/>
        <v>0.67237820475612398</v>
      </c>
      <c r="AK122" s="50">
        <f t="shared" si="54"/>
        <v>926.47859589735492</v>
      </c>
    </row>
    <row r="123" spans="8:37" x14ac:dyDescent="0.25">
      <c r="H123" s="66">
        <f t="shared" si="38"/>
        <v>48366</v>
      </c>
      <c r="I123" s="32">
        <f t="shared" si="55"/>
        <v>111</v>
      </c>
      <c r="J123" s="67">
        <f t="shared" si="39"/>
        <v>53.739726027397261</v>
      </c>
      <c r="K123" s="67">
        <f t="shared" si="30"/>
        <v>39.356164383561641</v>
      </c>
      <c r="L123" s="32">
        <f t="shared" si="56"/>
        <v>0.99983809331568352</v>
      </c>
      <c r="M123" s="32">
        <f t="shared" si="58"/>
        <v>0.9999827287550882</v>
      </c>
      <c r="N123" s="77">
        <f t="shared" si="40"/>
        <v>1</v>
      </c>
      <c r="O123" s="38">
        <f t="shared" si="41"/>
        <v>9.9891863207033857</v>
      </c>
      <c r="P123" s="38">
        <f t="shared" si="31"/>
        <v>6.6709367241364842E-4</v>
      </c>
      <c r="Q123" s="77">
        <f t="shared" si="32"/>
        <v>0</v>
      </c>
      <c r="R123" s="38">
        <f t="shared" si="42"/>
        <v>0</v>
      </c>
      <c r="S123" s="38">
        <f t="shared" si="43"/>
        <v>0</v>
      </c>
      <c r="T123" s="38">
        <f t="shared" si="44"/>
        <v>0</v>
      </c>
      <c r="U123" s="38">
        <f t="shared" si="45"/>
        <v>0</v>
      </c>
      <c r="V123" s="38">
        <f t="shared" si="46"/>
        <v>0</v>
      </c>
      <c r="W123" s="38">
        <f t="shared" si="33"/>
        <v>1.0006604227356894</v>
      </c>
      <c r="X123" s="38">
        <f t="shared" si="34"/>
        <v>9.9891863207033857</v>
      </c>
      <c r="Y123" s="67">
        <f t="shared" si="35"/>
        <v>927.09046342621514</v>
      </c>
      <c r="Z123" s="38">
        <f t="shared" si="47"/>
        <v>0</v>
      </c>
      <c r="AA123" s="32">
        <f t="shared" si="36"/>
        <v>0</v>
      </c>
      <c r="AB123" s="38">
        <f t="shared" si="48"/>
        <v>0</v>
      </c>
      <c r="AC123" s="32">
        <f t="shared" si="37"/>
        <v>0</v>
      </c>
      <c r="AD123" s="38">
        <f t="shared" si="59"/>
        <v>0</v>
      </c>
      <c r="AE123" s="39">
        <f t="shared" si="57"/>
        <v>927.09046342621514</v>
      </c>
      <c r="AF123" s="32">
        <f t="shared" si="49"/>
        <v>9181.3777183987258</v>
      </c>
      <c r="AG123" s="32">
        <f t="shared" si="50"/>
        <v>0</v>
      </c>
      <c r="AH123" s="32">
        <f t="shared" si="51"/>
        <v>0</v>
      </c>
      <c r="AI123" s="49">
        <f t="shared" si="52"/>
        <v>9181.3777183987258</v>
      </c>
      <c r="AJ123" s="50">
        <f t="shared" si="53"/>
        <v>0.61186752886030893</v>
      </c>
      <c r="AK123" s="50">
        <f t="shared" si="54"/>
        <v>926.47859589735481</v>
      </c>
    </row>
    <row r="124" spans="8:37" x14ac:dyDescent="0.25">
      <c r="H124" s="66">
        <f t="shared" si="38"/>
        <v>48396</v>
      </c>
      <c r="I124" s="32">
        <f t="shared" si="55"/>
        <v>112</v>
      </c>
      <c r="J124" s="67">
        <f t="shared" si="39"/>
        <v>53.821917808219176</v>
      </c>
      <c r="K124" s="67">
        <f t="shared" si="30"/>
        <v>39.441095890410956</v>
      </c>
      <c r="L124" s="32">
        <f t="shared" si="56"/>
        <v>0.99983809331568352</v>
      </c>
      <c r="M124" s="32">
        <f t="shared" si="58"/>
        <v>0.9999827287550882</v>
      </c>
      <c r="N124" s="77">
        <f t="shared" si="40"/>
        <v>1</v>
      </c>
      <c r="O124" s="38">
        <f t="shared" si="41"/>
        <v>8.9993054678570932</v>
      </c>
      <c r="P124" s="38">
        <f t="shared" si="31"/>
        <v>6.0098786237298724E-4</v>
      </c>
      <c r="Q124" s="77">
        <f t="shared" si="32"/>
        <v>0</v>
      </c>
      <c r="R124" s="38">
        <f t="shared" si="42"/>
        <v>0</v>
      </c>
      <c r="S124" s="38">
        <f t="shared" si="43"/>
        <v>0</v>
      </c>
      <c r="T124" s="38">
        <f t="shared" si="44"/>
        <v>0</v>
      </c>
      <c r="U124" s="38">
        <f t="shared" si="45"/>
        <v>0</v>
      </c>
      <c r="V124" s="38">
        <f t="shared" si="46"/>
        <v>0</v>
      </c>
      <c r="W124" s="38">
        <f t="shared" si="33"/>
        <v>1.0005949779837493</v>
      </c>
      <c r="X124" s="38">
        <f t="shared" si="34"/>
        <v>8.9993054678570914</v>
      </c>
      <c r="Y124" s="67">
        <f t="shared" si="35"/>
        <v>927.02983026432878</v>
      </c>
      <c r="Z124" s="38">
        <f t="shared" si="47"/>
        <v>0</v>
      </c>
      <c r="AA124" s="32">
        <f t="shared" si="36"/>
        <v>0</v>
      </c>
      <c r="AB124" s="38">
        <f t="shared" si="48"/>
        <v>0</v>
      </c>
      <c r="AC124" s="32">
        <f t="shared" si="37"/>
        <v>0</v>
      </c>
      <c r="AD124" s="38">
        <f t="shared" si="59"/>
        <v>0</v>
      </c>
      <c r="AE124" s="39">
        <f t="shared" si="57"/>
        <v>927.02983026432878</v>
      </c>
      <c r="AF124" s="32">
        <f t="shared" si="49"/>
        <v>8271.5468558633165</v>
      </c>
      <c r="AG124" s="32">
        <f t="shared" si="50"/>
        <v>0</v>
      </c>
      <c r="AH124" s="32">
        <f t="shared" si="51"/>
        <v>0</v>
      </c>
      <c r="AI124" s="49">
        <f t="shared" si="52"/>
        <v>8271.5468558633165</v>
      </c>
      <c r="AJ124" s="50">
        <f t="shared" si="53"/>
        <v>0.55123436697385131</v>
      </c>
      <c r="AK124" s="50">
        <f t="shared" si="54"/>
        <v>926.47859589735492</v>
      </c>
    </row>
    <row r="125" spans="8:37" x14ac:dyDescent="0.25">
      <c r="H125" s="66">
        <f t="shared" si="38"/>
        <v>48427</v>
      </c>
      <c r="I125" s="32">
        <f t="shared" si="55"/>
        <v>113</v>
      </c>
      <c r="J125" s="67">
        <f t="shared" si="39"/>
        <v>53.906849315068492</v>
      </c>
      <c r="K125" s="67">
        <f t="shared" si="30"/>
        <v>39.523287671232879</v>
      </c>
      <c r="L125" s="32">
        <f t="shared" si="56"/>
        <v>0.99983809331568352</v>
      </c>
      <c r="M125" s="32">
        <f t="shared" si="58"/>
        <v>0.9999827287550882</v>
      </c>
      <c r="N125" s="77">
        <f t="shared" si="40"/>
        <v>1</v>
      </c>
      <c r="O125" s="38">
        <f t="shared" si="41"/>
        <v>8.0074208935999263</v>
      </c>
      <c r="P125" s="38">
        <f t="shared" si="31"/>
        <v>5.347482406452118E-4</v>
      </c>
      <c r="Q125" s="77">
        <f t="shared" si="32"/>
        <v>0</v>
      </c>
      <c r="R125" s="38">
        <f t="shared" si="42"/>
        <v>0</v>
      </c>
      <c r="S125" s="38">
        <f t="shared" si="43"/>
        <v>0</v>
      </c>
      <c r="T125" s="38">
        <f t="shared" si="44"/>
        <v>0</v>
      </c>
      <c r="U125" s="38">
        <f t="shared" si="45"/>
        <v>0</v>
      </c>
      <c r="V125" s="38">
        <f t="shared" si="46"/>
        <v>0</v>
      </c>
      <c r="W125" s="38">
        <f t="shared" si="33"/>
        <v>1.0005294007582388</v>
      </c>
      <c r="X125" s="38">
        <f t="shared" si="34"/>
        <v>8.0074208935999263</v>
      </c>
      <c r="Y125" s="67">
        <f t="shared" si="35"/>
        <v>926.96907436851507</v>
      </c>
      <c r="Z125" s="38">
        <f t="shared" si="47"/>
        <v>0</v>
      </c>
      <c r="AA125" s="32">
        <f t="shared" si="36"/>
        <v>0</v>
      </c>
      <c r="AB125" s="38">
        <f t="shared" si="48"/>
        <v>0</v>
      </c>
      <c r="AC125" s="32">
        <f t="shared" si="37"/>
        <v>0</v>
      </c>
      <c r="AD125" s="38">
        <f t="shared" si="59"/>
        <v>0</v>
      </c>
      <c r="AE125" s="39">
        <f t="shared" si="57"/>
        <v>926.96907436851507</v>
      </c>
      <c r="AF125" s="32">
        <f t="shared" si="49"/>
        <v>7359.8743094784868</v>
      </c>
      <c r="AG125" s="32">
        <f t="shared" si="50"/>
        <v>0</v>
      </c>
      <c r="AH125" s="32">
        <f t="shared" si="51"/>
        <v>0</v>
      </c>
      <c r="AI125" s="49">
        <f t="shared" si="52"/>
        <v>7359.8743094784868</v>
      </c>
      <c r="AJ125" s="50">
        <f t="shared" si="53"/>
        <v>0.49047847116004117</v>
      </c>
      <c r="AK125" s="50">
        <f t="shared" si="54"/>
        <v>926.47859589735504</v>
      </c>
    </row>
    <row r="126" spans="8:37" x14ac:dyDescent="0.25">
      <c r="H126" s="66">
        <f t="shared" si="38"/>
        <v>48458</v>
      </c>
      <c r="I126" s="32">
        <f t="shared" si="55"/>
        <v>114</v>
      </c>
      <c r="J126" s="67">
        <f t="shared" si="39"/>
        <v>53.989041095890414</v>
      </c>
      <c r="K126" s="67">
        <f t="shared" si="30"/>
        <v>39.605479452054794</v>
      </c>
      <c r="L126" s="32">
        <f t="shared" si="56"/>
        <v>0.99983809331568352</v>
      </c>
      <c r="M126" s="32">
        <f t="shared" si="58"/>
        <v>0.9999827287550882</v>
      </c>
      <c r="N126" s="77">
        <f t="shared" si="40"/>
        <v>1</v>
      </c>
      <c r="O126" s="38">
        <f t="shared" si="41"/>
        <v>7.0135285419897198</v>
      </c>
      <c r="P126" s="38">
        <f t="shared" si="31"/>
        <v>4.6837453636808479E-4</v>
      </c>
      <c r="Q126" s="77">
        <f t="shared" si="32"/>
        <v>0</v>
      </c>
      <c r="R126" s="38">
        <f t="shared" si="42"/>
        <v>0</v>
      </c>
      <c r="S126" s="38">
        <f t="shared" si="43"/>
        <v>0</v>
      </c>
      <c r="T126" s="38">
        <f t="shared" si="44"/>
        <v>0</v>
      </c>
      <c r="U126" s="38">
        <f t="shared" si="45"/>
        <v>0</v>
      </c>
      <c r="V126" s="38">
        <f t="shared" si="46"/>
        <v>0</v>
      </c>
      <c r="W126" s="38">
        <f t="shared" si="33"/>
        <v>1.0004636907910045</v>
      </c>
      <c r="X126" s="38">
        <f t="shared" si="34"/>
        <v>7.0135285419897198</v>
      </c>
      <c r="Y126" s="67">
        <f t="shared" si="35"/>
        <v>926.90819549033529</v>
      </c>
      <c r="Z126" s="38">
        <f t="shared" si="47"/>
        <v>0</v>
      </c>
      <c r="AA126" s="32">
        <f t="shared" si="36"/>
        <v>0</v>
      </c>
      <c r="AB126" s="38">
        <f t="shared" si="48"/>
        <v>0</v>
      </c>
      <c r="AC126" s="32">
        <f t="shared" si="37"/>
        <v>0</v>
      </c>
      <c r="AD126" s="38">
        <f t="shared" si="59"/>
        <v>0</v>
      </c>
      <c r="AE126" s="39">
        <f t="shared" si="57"/>
        <v>926.90819549033529</v>
      </c>
      <c r="AF126" s="32">
        <f t="shared" si="49"/>
        <v>6446.3563512992559</v>
      </c>
      <c r="AG126" s="32">
        <f t="shared" si="50"/>
        <v>0</v>
      </c>
      <c r="AH126" s="32">
        <f t="shared" si="51"/>
        <v>0</v>
      </c>
      <c r="AI126" s="49">
        <f t="shared" si="52"/>
        <v>6446.3563512992559</v>
      </c>
      <c r="AJ126" s="50">
        <f t="shared" si="53"/>
        <v>0.42959959298029404</v>
      </c>
      <c r="AK126" s="50">
        <f t="shared" si="54"/>
        <v>926.47859589735504</v>
      </c>
    </row>
    <row r="127" spans="8:37" x14ac:dyDescent="0.25">
      <c r="H127" s="66">
        <f t="shared" si="38"/>
        <v>48488</v>
      </c>
      <c r="I127" s="32">
        <f t="shared" si="55"/>
        <v>115</v>
      </c>
      <c r="J127" s="67">
        <f t="shared" si="39"/>
        <v>54.07123287671233</v>
      </c>
      <c r="K127" s="67">
        <f t="shared" si="30"/>
        <v>39.69041095890411</v>
      </c>
      <c r="L127" s="32">
        <f t="shared" si="56"/>
        <v>0.99982502829646303</v>
      </c>
      <c r="M127" s="32">
        <f t="shared" si="58"/>
        <v>0.9999827287550882</v>
      </c>
      <c r="N127" s="77">
        <f t="shared" si="40"/>
        <v>1</v>
      </c>
      <c r="O127" s="38">
        <f t="shared" si="41"/>
        <v>6.0176243488742482</v>
      </c>
      <c r="P127" s="38">
        <f t="shared" si="31"/>
        <v>4.0187172944318005E-4</v>
      </c>
      <c r="Q127" s="77">
        <f t="shared" si="32"/>
        <v>0</v>
      </c>
      <c r="R127" s="38">
        <f t="shared" si="42"/>
        <v>0</v>
      </c>
      <c r="S127" s="38">
        <f t="shared" si="43"/>
        <v>0</v>
      </c>
      <c r="T127" s="38">
        <f t="shared" si="44"/>
        <v>0</v>
      </c>
      <c r="U127" s="38">
        <f t="shared" si="45"/>
        <v>0</v>
      </c>
      <c r="V127" s="38">
        <f t="shared" si="46"/>
        <v>0</v>
      </c>
      <c r="W127" s="38">
        <f t="shared" si="33"/>
        <v>1.0003978530121487</v>
      </c>
      <c r="X127" s="38">
        <f t="shared" si="34"/>
        <v>6.0176243488742482</v>
      </c>
      <c r="Y127" s="67">
        <f t="shared" si="35"/>
        <v>926.84719819742395</v>
      </c>
      <c r="Z127" s="38">
        <f t="shared" si="47"/>
        <v>0</v>
      </c>
      <c r="AA127" s="32">
        <f t="shared" si="36"/>
        <v>0</v>
      </c>
      <c r="AB127" s="38">
        <f t="shared" si="48"/>
        <v>0</v>
      </c>
      <c r="AC127" s="32">
        <f t="shared" si="37"/>
        <v>0</v>
      </c>
      <c r="AD127" s="38">
        <f t="shared" si="59"/>
        <v>0</v>
      </c>
      <c r="AE127" s="39">
        <f t="shared" si="57"/>
        <v>926.84719819742395</v>
      </c>
      <c r="AF127" s="32">
        <f t="shared" si="49"/>
        <v>5531.0615209614216</v>
      </c>
      <c r="AG127" s="32">
        <f t="shared" si="50"/>
        <v>0</v>
      </c>
      <c r="AH127" s="32">
        <f t="shared" si="51"/>
        <v>0</v>
      </c>
      <c r="AI127" s="49">
        <f t="shared" si="52"/>
        <v>5531.0615209614216</v>
      </c>
      <c r="AJ127" s="50">
        <f t="shared" si="53"/>
        <v>0.36860230006910555</v>
      </c>
      <c r="AK127" s="50">
        <f t="shared" si="54"/>
        <v>926.47859589735481</v>
      </c>
    </row>
    <row r="128" spans="8:37" x14ac:dyDescent="0.25">
      <c r="H128" s="66">
        <f t="shared" si="38"/>
        <v>48519</v>
      </c>
      <c r="I128" s="32">
        <f t="shared" si="55"/>
        <v>116</v>
      </c>
      <c r="J128" s="67">
        <f t="shared" si="39"/>
        <v>54.156164383561645</v>
      </c>
      <c r="K128" s="67">
        <f t="shared" si="30"/>
        <v>39.772602739726025</v>
      </c>
      <c r="L128" s="32">
        <f t="shared" si="56"/>
        <v>0.99982502829646303</v>
      </c>
      <c r="M128" s="32">
        <f t="shared" si="58"/>
        <v>0.9999827287550882</v>
      </c>
      <c r="N128" s="77">
        <f t="shared" si="40"/>
        <v>1</v>
      </c>
      <c r="O128" s="38">
        <f t="shared" si="41"/>
        <v>5.0197830351827237</v>
      </c>
      <c r="P128" s="38">
        <f t="shared" si="31"/>
        <v>3.3523343645666518E-4</v>
      </c>
      <c r="Q128" s="77">
        <f t="shared" si="32"/>
        <v>0</v>
      </c>
      <c r="R128" s="38">
        <f t="shared" si="42"/>
        <v>0</v>
      </c>
      <c r="S128" s="38">
        <f t="shared" si="43"/>
        <v>0</v>
      </c>
      <c r="T128" s="38">
        <f t="shared" si="44"/>
        <v>0</v>
      </c>
      <c r="U128" s="38">
        <f t="shared" si="45"/>
        <v>0</v>
      </c>
      <c r="V128" s="38">
        <f t="shared" si="46"/>
        <v>0</v>
      </c>
      <c r="W128" s="38">
        <f t="shared" si="33"/>
        <v>1.000331881102092</v>
      </c>
      <c r="X128" s="38">
        <f t="shared" si="34"/>
        <v>5.0197830351827237</v>
      </c>
      <c r="Y128" s="67">
        <f t="shared" si="35"/>
        <v>926.78607663482603</v>
      </c>
      <c r="Z128" s="38">
        <f t="shared" si="47"/>
        <v>0</v>
      </c>
      <c r="AA128" s="32">
        <f t="shared" si="36"/>
        <v>0</v>
      </c>
      <c r="AB128" s="38">
        <f t="shared" si="48"/>
        <v>0</v>
      </c>
      <c r="AC128" s="32">
        <f t="shared" si="37"/>
        <v>0</v>
      </c>
      <c r="AD128" s="38">
        <f t="shared" si="59"/>
        <v>0</v>
      </c>
      <c r="AE128" s="39">
        <f t="shared" si="57"/>
        <v>926.78607663482603</v>
      </c>
      <c r="AF128" s="32">
        <f t="shared" si="49"/>
        <v>4613.9019619375549</v>
      </c>
      <c r="AG128" s="32">
        <f t="shared" si="50"/>
        <v>0</v>
      </c>
      <c r="AH128" s="32">
        <f t="shared" si="51"/>
        <v>0</v>
      </c>
      <c r="AI128" s="49">
        <f t="shared" si="52"/>
        <v>4613.9019619375549</v>
      </c>
      <c r="AJ128" s="50">
        <f t="shared" si="53"/>
        <v>0.30748073747115412</v>
      </c>
      <c r="AK128" s="50">
        <f t="shared" si="54"/>
        <v>926.47859589735492</v>
      </c>
    </row>
    <row r="129" spans="8:37" x14ac:dyDescent="0.25">
      <c r="H129" s="66">
        <f t="shared" si="38"/>
        <v>48549</v>
      </c>
      <c r="I129" s="32">
        <f t="shared" si="55"/>
        <v>117</v>
      </c>
      <c r="J129" s="67">
        <f t="shared" si="39"/>
        <v>54.238356164383561</v>
      </c>
      <c r="K129" s="67">
        <f t="shared" si="30"/>
        <v>39.857534246575341</v>
      </c>
      <c r="L129" s="32">
        <f t="shared" si="56"/>
        <v>0.99982502829646303</v>
      </c>
      <c r="M129" s="32">
        <f t="shared" si="58"/>
        <v>0.9999827287550882</v>
      </c>
      <c r="N129" s="77">
        <f t="shared" si="40"/>
        <v>1</v>
      </c>
      <c r="O129" s="38">
        <f t="shared" si="41"/>
        <v>4.0199088209873661</v>
      </c>
      <c r="P129" s="38">
        <f t="shared" si="31"/>
        <v>2.6845938138300479E-4</v>
      </c>
      <c r="Q129" s="77">
        <f t="shared" si="32"/>
        <v>0</v>
      </c>
      <c r="R129" s="38">
        <f t="shared" si="42"/>
        <v>0</v>
      </c>
      <c r="S129" s="38">
        <f t="shared" si="43"/>
        <v>0</v>
      </c>
      <c r="T129" s="38">
        <f t="shared" si="44"/>
        <v>0</v>
      </c>
      <c r="U129" s="38">
        <f t="shared" si="45"/>
        <v>0</v>
      </c>
      <c r="V129" s="38">
        <f t="shared" si="46"/>
        <v>0</v>
      </c>
      <c r="W129" s="38">
        <f t="shared" si="33"/>
        <v>1.0002657747875692</v>
      </c>
      <c r="X129" s="38">
        <f t="shared" si="34"/>
        <v>4.0199088209873661</v>
      </c>
      <c r="Y129" s="67">
        <f t="shared" si="35"/>
        <v>926.72483054936697</v>
      </c>
      <c r="Z129" s="38">
        <f t="shared" si="47"/>
        <v>0</v>
      </c>
      <c r="AA129" s="32">
        <f t="shared" si="36"/>
        <v>0</v>
      </c>
      <c r="AB129" s="38">
        <f t="shared" si="48"/>
        <v>0</v>
      </c>
      <c r="AC129" s="32">
        <f t="shared" si="37"/>
        <v>0</v>
      </c>
      <c r="AD129" s="38">
        <f t="shared" si="59"/>
        <v>0</v>
      </c>
      <c r="AE129" s="39">
        <f t="shared" si="57"/>
        <v>926.72483054936697</v>
      </c>
      <c r="AF129" s="32">
        <f t="shared" si="49"/>
        <v>3694.873875218902</v>
      </c>
      <c r="AG129" s="32">
        <f t="shared" si="50"/>
        <v>0</v>
      </c>
      <c r="AH129" s="32">
        <f t="shared" si="51"/>
        <v>0</v>
      </c>
      <c r="AI129" s="49">
        <f t="shared" si="52"/>
        <v>3694.873875218902</v>
      </c>
      <c r="AJ129" s="50">
        <f t="shared" si="53"/>
        <v>0.24623465201200678</v>
      </c>
      <c r="AK129" s="50">
        <f t="shared" si="54"/>
        <v>926.47859589735492</v>
      </c>
    </row>
    <row r="130" spans="8:37" x14ac:dyDescent="0.25">
      <c r="H130" s="66">
        <f t="shared" si="38"/>
        <v>48580</v>
      </c>
      <c r="I130" s="32">
        <f t="shared" si="55"/>
        <v>118</v>
      </c>
      <c r="J130" s="67">
        <f t="shared" si="39"/>
        <v>54.323287671232876</v>
      </c>
      <c r="K130" s="67">
        <f t="shared" si="30"/>
        <v>39.939726027397263</v>
      </c>
      <c r="L130" s="32">
        <f t="shared" si="56"/>
        <v>0.99982502829646303</v>
      </c>
      <c r="M130" s="32">
        <f t="shared" si="58"/>
        <v>0.9999827287550882</v>
      </c>
      <c r="N130" s="77">
        <f t="shared" si="40"/>
        <v>1</v>
      </c>
      <c r="O130" s="38">
        <f t="shared" si="41"/>
        <v>3.0179975646632489</v>
      </c>
      <c r="P130" s="38">
        <f t="shared" si="31"/>
        <v>2.0154928763431698E-4</v>
      </c>
      <c r="Q130" s="77">
        <f t="shared" si="32"/>
        <v>0</v>
      </c>
      <c r="R130" s="38">
        <f t="shared" si="42"/>
        <v>0</v>
      </c>
      <c r="S130" s="38">
        <f t="shared" si="43"/>
        <v>0</v>
      </c>
      <c r="T130" s="38">
        <f t="shared" si="44"/>
        <v>0</v>
      </c>
      <c r="U130" s="38">
        <f t="shared" si="45"/>
        <v>0</v>
      </c>
      <c r="V130" s="38">
        <f t="shared" si="46"/>
        <v>0</v>
      </c>
      <c r="W130" s="38">
        <f t="shared" si="33"/>
        <v>1.000199533794758</v>
      </c>
      <c r="X130" s="38">
        <f t="shared" si="34"/>
        <v>3.0179975646632489</v>
      </c>
      <c r="Y130" s="67">
        <f t="shared" si="35"/>
        <v>926.66345968735641</v>
      </c>
      <c r="Z130" s="38">
        <f t="shared" si="47"/>
        <v>0</v>
      </c>
      <c r="AA130" s="32">
        <f t="shared" si="36"/>
        <v>0</v>
      </c>
      <c r="AB130" s="38">
        <f t="shared" si="48"/>
        <v>0</v>
      </c>
      <c r="AC130" s="32">
        <f t="shared" si="37"/>
        <v>0</v>
      </c>
      <c r="AD130" s="38">
        <f t="shared" si="59"/>
        <v>0</v>
      </c>
      <c r="AE130" s="39">
        <f t="shared" si="57"/>
        <v>926.66345968735641</v>
      </c>
      <c r="AF130" s="32">
        <f t="shared" si="49"/>
        <v>2773.9734540569953</v>
      </c>
      <c r="AG130" s="32">
        <f t="shared" si="50"/>
        <v>0</v>
      </c>
      <c r="AH130" s="32">
        <f t="shared" si="51"/>
        <v>0</v>
      </c>
      <c r="AI130" s="49">
        <f t="shared" si="52"/>
        <v>2773.9734540569953</v>
      </c>
      <c r="AJ130" s="50">
        <f t="shared" si="53"/>
        <v>0.18486379000143857</v>
      </c>
      <c r="AK130" s="50">
        <f t="shared" si="54"/>
        <v>926.47859589735492</v>
      </c>
    </row>
    <row r="131" spans="8:37" x14ac:dyDescent="0.25">
      <c r="H131" s="66">
        <f t="shared" si="38"/>
        <v>48611</v>
      </c>
      <c r="I131" s="32">
        <f t="shared" si="55"/>
        <v>119</v>
      </c>
      <c r="J131" s="67">
        <f t="shared" si="39"/>
        <v>54.405479452054792</v>
      </c>
      <c r="K131" s="67">
        <f t="shared" si="30"/>
        <v>40.021917808219179</v>
      </c>
      <c r="L131" s="32">
        <f t="shared" si="56"/>
        <v>0.99982502829646303</v>
      </c>
      <c r="M131" s="32">
        <f t="shared" si="58"/>
        <v>0.99998096126887071</v>
      </c>
      <c r="N131" s="77">
        <f t="shared" si="40"/>
        <v>1</v>
      </c>
      <c r="O131" s="38">
        <f t="shared" si="41"/>
        <v>2.0140451161477184</v>
      </c>
      <c r="P131" s="38">
        <f t="shared" si="31"/>
        <v>1.3450287805922794E-4</v>
      </c>
      <c r="Q131" s="77">
        <f t="shared" si="32"/>
        <v>0</v>
      </c>
      <c r="R131" s="38">
        <f t="shared" si="42"/>
        <v>0</v>
      </c>
      <c r="S131" s="38">
        <f t="shared" si="43"/>
        <v>0</v>
      </c>
      <c r="T131" s="38">
        <f t="shared" si="44"/>
        <v>0</v>
      </c>
      <c r="U131" s="38">
        <f t="shared" si="45"/>
        <v>0</v>
      </c>
      <c r="V131" s="38">
        <f t="shared" si="46"/>
        <v>0</v>
      </c>
      <c r="W131" s="38">
        <f t="shared" si="33"/>
        <v>1.0001331578492787</v>
      </c>
      <c r="X131" s="38">
        <f t="shared" si="34"/>
        <v>2.0140451161477184</v>
      </c>
      <c r="Y131" s="67">
        <f t="shared" si="35"/>
        <v>926.60196379458739</v>
      </c>
      <c r="Z131" s="38">
        <f t="shared" si="47"/>
        <v>0</v>
      </c>
      <c r="AA131" s="32">
        <f t="shared" si="36"/>
        <v>0</v>
      </c>
      <c r="AB131" s="38">
        <f t="shared" si="48"/>
        <v>0</v>
      </c>
      <c r="AC131" s="32">
        <f t="shared" si="37"/>
        <v>0</v>
      </c>
      <c r="AD131" s="38">
        <f t="shared" si="59"/>
        <v>0</v>
      </c>
      <c r="AE131" s="39">
        <f t="shared" si="57"/>
        <v>926.60196379458739</v>
      </c>
      <c r="AF131" s="32">
        <f t="shared" si="49"/>
        <v>1851.1968839478839</v>
      </c>
      <c r="AG131" s="32">
        <f t="shared" si="50"/>
        <v>0</v>
      </c>
      <c r="AH131" s="32">
        <f t="shared" si="51"/>
        <v>0</v>
      </c>
      <c r="AI131" s="49">
        <f t="shared" si="52"/>
        <v>1851.1968839478839</v>
      </c>
      <c r="AJ131" s="50">
        <f t="shared" si="53"/>
        <v>0.12336789723238198</v>
      </c>
      <c r="AK131" s="50">
        <f t="shared" si="54"/>
        <v>926.47859589735504</v>
      </c>
    </row>
    <row r="132" spans="8:37" x14ac:dyDescent="0.25">
      <c r="H132" s="66">
        <f t="shared" si="38"/>
        <v>48639</v>
      </c>
      <c r="I132" s="32">
        <f t="shared" si="55"/>
        <v>120</v>
      </c>
      <c r="J132" s="67">
        <f t="shared" si="39"/>
        <v>54.490410958904107</v>
      </c>
      <c r="K132" s="67">
        <f t="shared" si="30"/>
        <v>40.106849315068494</v>
      </c>
      <c r="L132" s="32">
        <f t="shared" si="56"/>
        <v>0.99982502829646303</v>
      </c>
      <c r="M132" s="32">
        <f t="shared" si="58"/>
        <v>0.99998096126887071</v>
      </c>
      <c r="N132" s="77">
        <f t="shared" si="40"/>
        <v>1</v>
      </c>
      <c r="O132" s="38">
        <f t="shared" si="41"/>
        <v>1.0080473169232056</v>
      </c>
      <c r="P132" s="38">
        <f t="shared" si="31"/>
        <v>6.7319874941723724E-5</v>
      </c>
      <c r="Q132" s="77">
        <f t="shared" si="32"/>
        <v>0</v>
      </c>
      <c r="R132" s="38">
        <f t="shared" si="42"/>
        <v>0</v>
      </c>
      <c r="S132" s="38">
        <f t="shared" si="43"/>
        <v>0</v>
      </c>
      <c r="T132" s="38">
        <f t="shared" si="44"/>
        <v>0</v>
      </c>
      <c r="U132" s="38">
        <f t="shared" si="45"/>
        <v>0</v>
      </c>
      <c r="V132" s="38">
        <f t="shared" si="46"/>
        <v>0</v>
      </c>
      <c r="W132" s="38">
        <f t="shared" si="33"/>
        <v>1.0000666466761923</v>
      </c>
      <c r="X132" s="38">
        <f t="shared" si="34"/>
        <v>1.0080473169232054</v>
      </c>
      <c r="Y132" s="67">
        <f t="shared" si="35"/>
        <v>926.54034261633478</v>
      </c>
      <c r="Z132" s="38">
        <f t="shared" si="47"/>
        <v>0</v>
      </c>
      <c r="AA132" s="32">
        <f t="shared" si="36"/>
        <v>0</v>
      </c>
      <c r="AB132" s="38">
        <f t="shared" si="48"/>
        <v>0</v>
      </c>
      <c r="AC132" s="32">
        <f t="shared" si="37"/>
        <v>0</v>
      </c>
      <c r="AD132" s="38">
        <f t="shared" si="59"/>
        <v>0</v>
      </c>
      <c r="AE132" s="39">
        <f t="shared" si="57"/>
        <v>926.54034261633478</v>
      </c>
      <c r="AF132" s="32">
        <f t="shared" si="49"/>
        <v>926.5403426163349</v>
      </c>
      <c r="AG132" s="32">
        <f t="shared" si="50"/>
        <v>0</v>
      </c>
      <c r="AH132" s="32">
        <f t="shared" si="51"/>
        <v>0</v>
      </c>
      <c r="AI132" s="49">
        <f t="shared" si="52"/>
        <v>926.5403426163349</v>
      </c>
      <c r="AJ132" s="50">
        <f t="shared" si="53"/>
        <v>6.1746718979873778E-2</v>
      </c>
      <c r="AK132" s="50">
        <f t="shared" si="54"/>
        <v>926.47859589735492</v>
      </c>
    </row>
    <row r="133" spans="8:37" x14ac:dyDescent="0.25">
      <c r="H133" s="66" t="str">
        <f t="shared" si="38"/>
        <v/>
      </c>
      <c r="I133" s="32" t="str">
        <f t="shared" si="55"/>
        <v/>
      </c>
      <c r="J133" s="67" t="str">
        <f t="shared" si="39"/>
        <v/>
      </c>
      <c r="K133" s="67" t="str">
        <f t="shared" si="30"/>
        <v/>
      </c>
      <c r="L133" s="32">
        <f t="shared" si="56"/>
        <v>0</v>
      </c>
      <c r="M133" s="32">
        <f t="shared" si="58"/>
        <v>0</v>
      </c>
      <c r="N133" s="77">
        <f t="shared" si="40"/>
        <v>0</v>
      </c>
      <c r="O133" s="38">
        <f t="shared" si="41"/>
        <v>0</v>
      </c>
      <c r="P133" s="38">
        <f t="shared" si="31"/>
        <v>0</v>
      </c>
      <c r="Q133" s="77">
        <f t="shared" si="32"/>
        <v>0</v>
      </c>
      <c r="R133" s="38">
        <f t="shared" si="42"/>
        <v>0</v>
      </c>
      <c r="S133" s="38">
        <f t="shared" si="43"/>
        <v>0</v>
      </c>
      <c r="T133" s="38">
        <f t="shared" si="44"/>
        <v>0</v>
      </c>
      <c r="U133" s="38">
        <f t="shared" si="45"/>
        <v>0</v>
      </c>
      <c r="V133" s="38">
        <f t="shared" si="46"/>
        <v>0</v>
      </c>
      <c r="W133" s="38">
        <f t="shared" si="33"/>
        <v>0</v>
      </c>
      <c r="X133" s="38">
        <f t="shared" si="34"/>
        <v>0</v>
      </c>
      <c r="Y133" s="67">
        <f t="shared" si="35"/>
        <v>0</v>
      </c>
      <c r="Z133" s="38">
        <f t="shared" si="47"/>
        <v>0</v>
      </c>
      <c r="AA133" s="32">
        <f t="shared" si="36"/>
        <v>0</v>
      </c>
      <c r="AB133" s="38">
        <f t="shared" si="48"/>
        <v>0</v>
      </c>
      <c r="AC133" s="32">
        <f t="shared" si="37"/>
        <v>0</v>
      </c>
      <c r="AD133" s="38">
        <f t="shared" si="59"/>
        <v>0</v>
      </c>
      <c r="AE133" s="39">
        <f t="shared" si="57"/>
        <v>0</v>
      </c>
      <c r="AF133" s="32" t="e">
        <f t="shared" si="49"/>
        <v>#DIV/0!</v>
      </c>
      <c r="AG133" s="32" t="e">
        <f t="shared" si="50"/>
        <v>#DIV/0!</v>
      </c>
      <c r="AH133" s="32" t="e">
        <f t="shared" si="51"/>
        <v>#DIV/0!</v>
      </c>
      <c r="AI133" s="49" t="e">
        <f t="shared" si="52"/>
        <v>#DIV/0!</v>
      </c>
      <c r="AJ133" s="50" t="e">
        <f t="shared" si="53"/>
        <v>#DIV/0!</v>
      </c>
      <c r="AK133" s="50" t="e">
        <f t="shared" si="54"/>
        <v>#DIV/0!</v>
      </c>
    </row>
    <row r="134" spans="8:37" x14ac:dyDescent="0.25">
      <c r="H134" s="66" t="str">
        <f t="shared" si="38"/>
        <v/>
      </c>
      <c r="I134" s="32" t="str">
        <f t="shared" si="55"/>
        <v/>
      </c>
      <c r="J134" s="67" t="str">
        <f t="shared" si="39"/>
        <v/>
      </c>
      <c r="K134" s="67" t="str">
        <f t="shared" si="30"/>
        <v/>
      </c>
      <c r="L134" s="32">
        <f t="shared" si="56"/>
        <v>0</v>
      </c>
      <c r="M134" s="32">
        <f t="shared" si="58"/>
        <v>0</v>
      </c>
      <c r="N134" s="77">
        <f t="shared" si="40"/>
        <v>0</v>
      </c>
      <c r="O134" s="38">
        <f t="shared" si="41"/>
        <v>0</v>
      </c>
      <c r="P134" s="38">
        <f t="shared" si="31"/>
        <v>0</v>
      </c>
      <c r="Q134" s="77">
        <f t="shared" si="32"/>
        <v>0</v>
      </c>
      <c r="R134" s="38">
        <f t="shared" si="42"/>
        <v>0</v>
      </c>
      <c r="S134" s="38">
        <f t="shared" si="43"/>
        <v>0</v>
      </c>
      <c r="T134" s="38">
        <f t="shared" si="44"/>
        <v>0</v>
      </c>
      <c r="U134" s="38">
        <f t="shared" si="45"/>
        <v>0</v>
      </c>
      <c r="V134" s="38">
        <f t="shared" si="46"/>
        <v>0</v>
      </c>
      <c r="W134" s="38">
        <f t="shared" si="33"/>
        <v>0</v>
      </c>
      <c r="X134" s="38">
        <f t="shared" si="34"/>
        <v>0</v>
      </c>
      <c r="Y134" s="67">
        <f t="shared" si="35"/>
        <v>0</v>
      </c>
      <c r="Z134" s="38">
        <f t="shared" si="47"/>
        <v>0</v>
      </c>
      <c r="AA134" s="32">
        <f t="shared" si="36"/>
        <v>0</v>
      </c>
      <c r="AB134" s="38">
        <f t="shared" si="48"/>
        <v>0</v>
      </c>
      <c r="AC134" s="32">
        <f t="shared" si="37"/>
        <v>0</v>
      </c>
      <c r="AD134" s="38">
        <f t="shared" si="59"/>
        <v>0</v>
      </c>
      <c r="AE134" s="39">
        <f t="shared" si="57"/>
        <v>0</v>
      </c>
      <c r="AF134" s="32" t="e">
        <f t="shared" si="49"/>
        <v>#DIV/0!</v>
      </c>
      <c r="AG134" s="32" t="e">
        <f t="shared" si="50"/>
        <v>#DIV/0!</v>
      </c>
      <c r="AH134" s="32" t="e">
        <f t="shared" si="51"/>
        <v>#DIV/0!</v>
      </c>
      <c r="AI134" s="49" t="e">
        <f t="shared" si="52"/>
        <v>#DIV/0!</v>
      </c>
      <c r="AJ134" s="50" t="e">
        <f t="shared" si="53"/>
        <v>#DIV/0!</v>
      </c>
      <c r="AK134" s="50" t="e">
        <f t="shared" si="54"/>
        <v>#DIV/0!</v>
      </c>
    </row>
    <row r="135" spans="8:37" x14ac:dyDescent="0.25">
      <c r="H135" s="66" t="str">
        <f t="shared" si="38"/>
        <v/>
      </c>
      <c r="I135" s="32" t="str">
        <f t="shared" si="55"/>
        <v/>
      </c>
      <c r="J135" s="67" t="str">
        <f t="shared" si="39"/>
        <v/>
      </c>
      <c r="K135" s="67" t="str">
        <f t="shared" si="30"/>
        <v/>
      </c>
      <c r="L135" s="32">
        <f t="shared" si="56"/>
        <v>0</v>
      </c>
      <c r="M135" s="32">
        <f t="shared" si="58"/>
        <v>0</v>
      </c>
      <c r="N135" s="77">
        <f t="shared" si="40"/>
        <v>0</v>
      </c>
      <c r="O135" s="38">
        <f t="shared" si="41"/>
        <v>0</v>
      </c>
      <c r="P135" s="38">
        <f t="shared" si="31"/>
        <v>0</v>
      </c>
      <c r="Q135" s="77">
        <f t="shared" si="32"/>
        <v>0</v>
      </c>
      <c r="R135" s="38">
        <f t="shared" si="42"/>
        <v>0</v>
      </c>
      <c r="S135" s="38">
        <f t="shared" si="43"/>
        <v>0</v>
      </c>
      <c r="T135" s="38">
        <f t="shared" si="44"/>
        <v>0</v>
      </c>
      <c r="U135" s="38">
        <f t="shared" si="45"/>
        <v>0</v>
      </c>
      <c r="V135" s="38">
        <f t="shared" si="46"/>
        <v>0</v>
      </c>
      <c r="W135" s="38">
        <f t="shared" si="33"/>
        <v>0</v>
      </c>
      <c r="X135" s="38">
        <f t="shared" si="34"/>
        <v>0</v>
      </c>
      <c r="Y135" s="67">
        <f t="shared" si="35"/>
        <v>0</v>
      </c>
      <c r="Z135" s="38">
        <f t="shared" si="47"/>
        <v>0</v>
      </c>
      <c r="AA135" s="32">
        <f t="shared" si="36"/>
        <v>0</v>
      </c>
      <c r="AB135" s="38">
        <f t="shared" si="48"/>
        <v>0</v>
      </c>
      <c r="AC135" s="32">
        <f t="shared" si="37"/>
        <v>0</v>
      </c>
      <c r="AD135" s="38">
        <f t="shared" si="59"/>
        <v>0</v>
      </c>
      <c r="AE135" s="39">
        <f t="shared" si="57"/>
        <v>0</v>
      </c>
      <c r="AF135" s="32" t="e">
        <f t="shared" si="49"/>
        <v>#DIV/0!</v>
      </c>
      <c r="AG135" s="32" t="e">
        <f t="shared" si="50"/>
        <v>#DIV/0!</v>
      </c>
      <c r="AH135" s="32" t="e">
        <f t="shared" si="51"/>
        <v>#DIV/0!</v>
      </c>
      <c r="AI135" s="49" t="e">
        <f t="shared" si="52"/>
        <v>#DIV/0!</v>
      </c>
      <c r="AJ135" s="50" t="e">
        <f t="shared" si="53"/>
        <v>#DIV/0!</v>
      </c>
      <c r="AK135" s="50" t="e">
        <f t="shared" si="54"/>
        <v>#DIV/0!</v>
      </c>
    </row>
    <row r="136" spans="8:37" x14ac:dyDescent="0.25">
      <c r="H136" s="66" t="str">
        <f t="shared" si="38"/>
        <v/>
      </c>
      <c r="I136" s="32" t="str">
        <f t="shared" si="55"/>
        <v/>
      </c>
      <c r="J136" s="67" t="str">
        <f t="shared" si="39"/>
        <v/>
      </c>
      <c r="K136" s="67" t="str">
        <f t="shared" si="30"/>
        <v/>
      </c>
      <c r="L136" s="32">
        <f t="shared" si="56"/>
        <v>0</v>
      </c>
      <c r="M136" s="32">
        <f t="shared" si="58"/>
        <v>0</v>
      </c>
      <c r="N136" s="77">
        <f t="shared" si="40"/>
        <v>0</v>
      </c>
      <c r="O136" s="38">
        <f t="shared" si="41"/>
        <v>0</v>
      </c>
      <c r="P136" s="38">
        <f t="shared" si="31"/>
        <v>0</v>
      </c>
      <c r="Q136" s="77">
        <f t="shared" si="32"/>
        <v>0</v>
      </c>
      <c r="R136" s="38">
        <f t="shared" si="42"/>
        <v>0</v>
      </c>
      <c r="S136" s="38">
        <f t="shared" si="43"/>
        <v>0</v>
      </c>
      <c r="T136" s="38">
        <f t="shared" si="44"/>
        <v>0</v>
      </c>
      <c r="U136" s="38">
        <f t="shared" si="45"/>
        <v>0</v>
      </c>
      <c r="V136" s="38">
        <f t="shared" si="46"/>
        <v>0</v>
      </c>
      <c r="W136" s="38">
        <f t="shared" si="33"/>
        <v>0</v>
      </c>
      <c r="X136" s="38">
        <f t="shared" si="34"/>
        <v>0</v>
      </c>
      <c r="Y136" s="67">
        <f t="shared" si="35"/>
        <v>0</v>
      </c>
      <c r="Z136" s="38">
        <f t="shared" si="47"/>
        <v>0</v>
      </c>
      <c r="AA136" s="32">
        <f t="shared" si="36"/>
        <v>0</v>
      </c>
      <c r="AB136" s="38">
        <f t="shared" si="48"/>
        <v>0</v>
      </c>
      <c r="AC136" s="32">
        <f t="shared" si="37"/>
        <v>0</v>
      </c>
      <c r="AD136" s="38">
        <f t="shared" si="59"/>
        <v>0</v>
      </c>
      <c r="AE136" s="39">
        <f t="shared" si="57"/>
        <v>0</v>
      </c>
      <c r="AF136" s="32" t="e">
        <f t="shared" si="49"/>
        <v>#DIV/0!</v>
      </c>
      <c r="AG136" s="32" t="e">
        <f t="shared" si="50"/>
        <v>#DIV/0!</v>
      </c>
      <c r="AH136" s="32" t="e">
        <f t="shared" si="51"/>
        <v>#DIV/0!</v>
      </c>
      <c r="AI136" s="49" t="e">
        <f t="shared" si="52"/>
        <v>#DIV/0!</v>
      </c>
      <c r="AJ136" s="50" t="e">
        <f t="shared" si="53"/>
        <v>#DIV/0!</v>
      </c>
      <c r="AK136" s="50" t="e">
        <f t="shared" si="54"/>
        <v>#DIV/0!</v>
      </c>
    </row>
    <row r="137" spans="8:37" x14ac:dyDescent="0.25">
      <c r="H137" s="66" t="str">
        <f t="shared" si="38"/>
        <v/>
      </c>
      <c r="I137" s="32" t="str">
        <f t="shared" si="55"/>
        <v/>
      </c>
      <c r="J137" s="67" t="str">
        <f t="shared" si="39"/>
        <v/>
      </c>
      <c r="K137" s="67" t="str">
        <f t="shared" si="30"/>
        <v/>
      </c>
      <c r="L137" s="32">
        <f t="shared" si="56"/>
        <v>0</v>
      </c>
      <c r="M137" s="32">
        <f t="shared" si="58"/>
        <v>0</v>
      </c>
      <c r="N137" s="77">
        <f t="shared" si="40"/>
        <v>0</v>
      </c>
      <c r="O137" s="38">
        <f t="shared" si="41"/>
        <v>0</v>
      </c>
      <c r="P137" s="38">
        <f t="shared" si="31"/>
        <v>0</v>
      </c>
      <c r="Q137" s="77">
        <f t="shared" si="32"/>
        <v>0</v>
      </c>
      <c r="R137" s="38">
        <f t="shared" si="42"/>
        <v>0</v>
      </c>
      <c r="S137" s="38">
        <f t="shared" si="43"/>
        <v>0</v>
      </c>
      <c r="T137" s="38">
        <f t="shared" si="44"/>
        <v>0</v>
      </c>
      <c r="U137" s="38">
        <f t="shared" si="45"/>
        <v>0</v>
      </c>
      <c r="V137" s="38">
        <f t="shared" si="46"/>
        <v>0</v>
      </c>
      <c r="W137" s="38">
        <f t="shared" si="33"/>
        <v>0</v>
      </c>
      <c r="X137" s="38">
        <f t="shared" si="34"/>
        <v>0</v>
      </c>
      <c r="Y137" s="67">
        <f t="shared" si="35"/>
        <v>0</v>
      </c>
      <c r="Z137" s="38">
        <f t="shared" si="47"/>
        <v>0</v>
      </c>
      <c r="AA137" s="32">
        <f t="shared" si="36"/>
        <v>0</v>
      </c>
      <c r="AB137" s="38">
        <f t="shared" si="48"/>
        <v>0</v>
      </c>
      <c r="AC137" s="32">
        <f t="shared" si="37"/>
        <v>0</v>
      </c>
      <c r="AD137" s="38">
        <f t="shared" si="59"/>
        <v>0</v>
      </c>
      <c r="AE137" s="39">
        <f t="shared" si="57"/>
        <v>0</v>
      </c>
      <c r="AF137" s="32" t="e">
        <f t="shared" si="49"/>
        <v>#DIV/0!</v>
      </c>
      <c r="AG137" s="32" t="e">
        <f t="shared" si="50"/>
        <v>#DIV/0!</v>
      </c>
      <c r="AH137" s="32" t="e">
        <f t="shared" si="51"/>
        <v>#DIV/0!</v>
      </c>
      <c r="AI137" s="49" t="e">
        <f t="shared" si="52"/>
        <v>#DIV/0!</v>
      </c>
      <c r="AJ137" s="50" t="e">
        <f t="shared" si="53"/>
        <v>#DIV/0!</v>
      </c>
      <c r="AK137" s="50" t="e">
        <f t="shared" si="54"/>
        <v>#DIV/0!</v>
      </c>
    </row>
    <row r="138" spans="8:37" x14ac:dyDescent="0.25">
      <c r="H138" s="66" t="str">
        <f t="shared" si="38"/>
        <v/>
      </c>
      <c r="I138" s="32" t="str">
        <f t="shared" si="55"/>
        <v/>
      </c>
      <c r="J138" s="67" t="str">
        <f t="shared" si="39"/>
        <v/>
      </c>
      <c r="K138" s="67" t="str">
        <f t="shared" si="30"/>
        <v/>
      </c>
      <c r="L138" s="32">
        <f t="shared" si="56"/>
        <v>0</v>
      </c>
      <c r="M138" s="32">
        <f t="shared" si="58"/>
        <v>0</v>
      </c>
      <c r="N138" s="77">
        <f t="shared" si="40"/>
        <v>0</v>
      </c>
      <c r="O138" s="38">
        <f t="shared" si="41"/>
        <v>0</v>
      </c>
      <c r="P138" s="38">
        <f t="shared" si="31"/>
        <v>0</v>
      </c>
      <c r="Q138" s="77">
        <f t="shared" si="32"/>
        <v>0</v>
      </c>
      <c r="R138" s="38">
        <f t="shared" si="42"/>
        <v>0</v>
      </c>
      <c r="S138" s="38">
        <f t="shared" si="43"/>
        <v>0</v>
      </c>
      <c r="T138" s="38">
        <f t="shared" si="44"/>
        <v>0</v>
      </c>
      <c r="U138" s="38">
        <f t="shared" si="45"/>
        <v>0</v>
      </c>
      <c r="V138" s="38">
        <f t="shared" si="46"/>
        <v>0</v>
      </c>
      <c r="W138" s="38">
        <f t="shared" si="33"/>
        <v>0</v>
      </c>
      <c r="X138" s="38">
        <f t="shared" si="34"/>
        <v>0</v>
      </c>
      <c r="Y138" s="67">
        <f t="shared" si="35"/>
        <v>0</v>
      </c>
      <c r="Z138" s="38">
        <f t="shared" si="47"/>
        <v>0</v>
      </c>
      <c r="AA138" s="32">
        <f t="shared" si="36"/>
        <v>0</v>
      </c>
      <c r="AB138" s="38">
        <f t="shared" si="48"/>
        <v>0</v>
      </c>
      <c r="AC138" s="32">
        <f t="shared" si="37"/>
        <v>0</v>
      </c>
      <c r="AD138" s="38">
        <f t="shared" si="59"/>
        <v>0</v>
      </c>
      <c r="AE138" s="39">
        <f t="shared" si="57"/>
        <v>0</v>
      </c>
      <c r="AF138" s="32" t="e">
        <f t="shared" si="49"/>
        <v>#DIV/0!</v>
      </c>
      <c r="AG138" s="32" t="e">
        <f t="shared" si="50"/>
        <v>#DIV/0!</v>
      </c>
      <c r="AH138" s="32" t="e">
        <f t="shared" si="51"/>
        <v>#DIV/0!</v>
      </c>
      <c r="AI138" s="49" t="e">
        <f t="shared" si="52"/>
        <v>#DIV/0!</v>
      </c>
      <c r="AJ138" s="50" t="e">
        <f t="shared" si="53"/>
        <v>#DIV/0!</v>
      </c>
      <c r="AK138" s="50" t="e">
        <f t="shared" si="54"/>
        <v>#DIV/0!</v>
      </c>
    </row>
    <row r="139" spans="8:37" x14ac:dyDescent="0.25">
      <c r="H139" s="66" t="str">
        <f t="shared" si="38"/>
        <v/>
      </c>
      <c r="I139" s="32" t="str">
        <f t="shared" si="55"/>
        <v/>
      </c>
      <c r="J139" s="67" t="str">
        <f t="shared" si="39"/>
        <v/>
      </c>
      <c r="K139" s="67" t="str">
        <f t="shared" si="30"/>
        <v/>
      </c>
      <c r="L139" s="32">
        <f t="shared" si="56"/>
        <v>0</v>
      </c>
      <c r="M139" s="32">
        <f t="shared" si="58"/>
        <v>0</v>
      </c>
      <c r="N139" s="77">
        <f t="shared" si="40"/>
        <v>0</v>
      </c>
      <c r="O139" s="38">
        <f t="shared" si="41"/>
        <v>0</v>
      </c>
      <c r="P139" s="38">
        <f t="shared" si="31"/>
        <v>0</v>
      </c>
      <c r="Q139" s="77">
        <f t="shared" si="32"/>
        <v>0</v>
      </c>
      <c r="R139" s="38">
        <f t="shared" si="42"/>
        <v>0</v>
      </c>
      <c r="S139" s="38">
        <f t="shared" si="43"/>
        <v>0</v>
      </c>
      <c r="T139" s="38">
        <f t="shared" si="44"/>
        <v>0</v>
      </c>
      <c r="U139" s="38">
        <f t="shared" si="45"/>
        <v>0</v>
      </c>
      <c r="V139" s="38">
        <f t="shared" si="46"/>
        <v>0</v>
      </c>
      <c r="W139" s="38">
        <f t="shared" si="33"/>
        <v>0</v>
      </c>
      <c r="X139" s="38">
        <f t="shared" si="34"/>
        <v>0</v>
      </c>
      <c r="Y139" s="67">
        <f t="shared" si="35"/>
        <v>0</v>
      </c>
      <c r="Z139" s="38">
        <f t="shared" si="47"/>
        <v>0</v>
      </c>
      <c r="AA139" s="32">
        <f t="shared" si="36"/>
        <v>0</v>
      </c>
      <c r="AB139" s="38">
        <f t="shared" si="48"/>
        <v>0</v>
      </c>
      <c r="AC139" s="32">
        <f t="shared" si="37"/>
        <v>0</v>
      </c>
      <c r="AD139" s="38">
        <f t="shared" si="59"/>
        <v>0</v>
      </c>
      <c r="AE139" s="39">
        <f t="shared" si="57"/>
        <v>0</v>
      </c>
      <c r="AF139" s="32" t="e">
        <f t="shared" si="49"/>
        <v>#DIV/0!</v>
      </c>
      <c r="AG139" s="32" t="e">
        <f t="shared" si="50"/>
        <v>#DIV/0!</v>
      </c>
      <c r="AH139" s="32" t="e">
        <f t="shared" si="51"/>
        <v>#DIV/0!</v>
      </c>
      <c r="AI139" s="49" t="e">
        <f t="shared" si="52"/>
        <v>#DIV/0!</v>
      </c>
      <c r="AJ139" s="50" t="e">
        <f t="shared" si="53"/>
        <v>#DIV/0!</v>
      </c>
      <c r="AK139" s="50" t="e">
        <f t="shared" si="54"/>
        <v>#DIV/0!</v>
      </c>
    </row>
    <row r="140" spans="8:37" x14ac:dyDescent="0.25">
      <c r="H140" s="66" t="str">
        <f t="shared" si="38"/>
        <v/>
      </c>
      <c r="I140" s="32" t="str">
        <f t="shared" si="55"/>
        <v/>
      </c>
      <c r="J140" s="67" t="str">
        <f t="shared" si="39"/>
        <v/>
      </c>
      <c r="K140" s="67" t="str">
        <f t="shared" si="30"/>
        <v/>
      </c>
      <c r="L140" s="32">
        <f t="shared" si="56"/>
        <v>0</v>
      </c>
      <c r="M140" s="32">
        <f t="shared" si="58"/>
        <v>0</v>
      </c>
      <c r="N140" s="77">
        <f t="shared" si="40"/>
        <v>0</v>
      </c>
      <c r="O140" s="38">
        <f t="shared" si="41"/>
        <v>0</v>
      </c>
      <c r="P140" s="38">
        <f t="shared" si="31"/>
        <v>0</v>
      </c>
      <c r="Q140" s="77">
        <f t="shared" si="32"/>
        <v>0</v>
      </c>
      <c r="R140" s="38">
        <f t="shared" si="42"/>
        <v>0</v>
      </c>
      <c r="S140" s="38">
        <f t="shared" si="43"/>
        <v>0</v>
      </c>
      <c r="T140" s="38">
        <f t="shared" si="44"/>
        <v>0</v>
      </c>
      <c r="U140" s="38">
        <f t="shared" si="45"/>
        <v>0</v>
      </c>
      <c r="V140" s="38">
        <f t="shared" si="46"/>
        <v>0</v>
      </c>
      <c r="W140" s="38">
        <f t="shared" si="33"/>
        <v>0</v>
      </c>
      <c r="X140" s="38">
        <f t="shared" si="34"/>
        <v>0</v>
      </c>
      <c r="Y140" s="67">
        <f t="shared" si="35"/>
        <v>0</v>
      </c>
      <c r="Z140" s="38">
        <f t="shared" si="47"/>
        <v>0</v>
      </c>
      <c r="AA140" s="32">
        <f t="shared" si="36"/>
        <v>0</v>
      </c>
      <c r="AB140" s="38">
        <f t="shared" si="48"/>
        <v>0</v>
      </c>
      <c r="AC140" s="32">
        <f t="shared" si="37"/>
        <v>0</v>
      </c>
      <c r="AD140" s="38">
        <f t="shared" si="59"/>
        <v>0</v>
      </c>
      <c r="AE140" s="39">
        <f t="shared" si="57"/>
        <v>0</v>
      </c>
      <c r="AF140" s="32" t="e">
        <f t="shared" si="49"/>
        <v>#DIV/0!</v>
      </c>
      <c r="AG140" s="32" t="e">
        <f t="shared" si="50"/>
        <v>#DIV/0!</v>
      </c>
      <c r="AH140" s="32" t="e">
        <f t="shared" si="51"/>
        <v>#DIV/0!</v>
      </c>
      <c r="AI140" s="49" t="e">
        <f t="shared" si="52"/>
        <v>#DIV/0!</v>
      </c>
      <c r="AJ140" s="50" t="e">
        <f t="shared" si="53"/>
        <v>#DIV/0!</v>
      </c>
      <c r="AK140" s="50" t="e">
        <f t="shared" si="54"/>
        <v>#DIV/0!</v>
      </c>
    </row>
    <row r="141" spans="8:37" x14ac:dyDescent="0.25">
      <c r="H141" s="66" t="str">
        <f t="shared" si="38"/>
        <v/>
      </c>
      <c r="I141" s="32" t="str">
        <f t="shared" si="55"/>
        <v/>
      </c>
      <c r="J141" s="67" t="str">
        <f t="shared" si="39"/>
        <v/>
      </c>
      <c r="K141" s="67" t="str">
        <f t="shared" ref="K141:K204" si="60">+IF(J141="","",ROUND((YEAR($H141)-YEAR($C$11)+(MONTH($H141)-MONTH($C$11))/12+(DAY($H141)-DAY($C$11))/365)*365,0)/365)</f>
        <v/>
      </c>
      <c r="L141" s="32">
        <f t="shared" si="56"/>
        <v>0</v>
      </c>
      <c r="M141" s="32">
        <f t="shared" si="58"/>
        <v>0</v>
      </c>
      <c r="N141" s="77">
        <f t="shared" si="40"/>
        <v>0</v>
      </c>
      <c r="O141" s="38">
        <f t="shared" si="41"/>
        <v>0</v>
      </c>
      <c r="P141" s="38">
        <f t="shared" ref="P141:P204" si="61">+IF(O141=0,0,O141/L141*(1+$L$8)*$J$9)</f>
        <v>0</v>
      </c>
      <c r="Q141" s="77">
        <f t="shared" ref="Q141:Q204" si="62">+N141*$C$13</f>
        <v>0</v>
      </c>
      <c r="R141" s="38">
        <f t="shared" si="42"/>
        <v>0</v>
      </c>
      <c r="S141" s="38">
        <f t="shared" si="43"/>
        <v>0</v>
      </c>
      <c r="T141" s="38">
        <f t="shared" si="44"/>
        <v>0</v>
      </c>
      <c r="U141" s="38">
        <f t="shared" si="45"/>
        <v>0</v>
      </c>
      <c r="V141" s="38">
        <f t="shared" si="46"/>
        <v>0</v>
      </c>
      <c r="W141" s="38">
        <f t="shared" ref="W141:W204" si="63">+IF(P141=0,0,N141+P141*(1-$I$8))</f>
        <v>0</v>
      </c>
      <c r="X141" s="38">
        <f t="shared" ref="X141:X204" si="64">+(W141/(1-$I$8)+X142)*L141*$M$8</f>
        <v>0</v>
      </c>
      <c r="Y141" s="67">
        <f t="shared" ref="Y141:Y204" si="65">+W141*$F$10</f>
        <v>0</v>
      </c>
      <c r="Z141" s="38">
        <f t="shared" si="47"/>
        <v>0</v>
      </c>
      <c r="AA141" s="32">
        <f t="shared" ref="AA141:AA204" si="66">+(AA142+Z141/(1-$I$8))*M141*$M$8</f>
        <v>0</v>
      </c>
      <c r="AB141" s="38">
        <f t="shared" si="48"/>
        <v>0</v>
      </c>
      <c r="AC141" s="32">
        <f t="shared" ref="AC141:AC204" si="67">+(AC142+AB141/(1-$I$8))*L141*M141*$M$8</f>
        <v>0</v>
      </c>
      <c r="AD141" s="38">
        <f t="shared" si="59"/>
        <v>0</v>
      </c>
      <c r="AE141" s="39">
        <f t="shared" si="57"/>
        <v>0</v>
      </c>
      <c r="AF141" s="32" t="e">
        <f t="shared" si="49"/>
        <v>#DIV/0!</v>
      </c>
      <c r="AG141" s="32" t="e">
        <f t="shared" si="50"/>
        <v>#DIV/0!</v>
      </c>
      <c r="AH141" s="32" t="e">
        <f t="shared" si="51"/>
        <v>#DIV/0!</v>
      </c>
      <c r="AI141" s="49" t="e">
        <f t="shared" si="52"/>
        <v>#DIV/0!</v>
      </c>
      <c r="AJ141" s="50" t="e">
        <f t="shared" si="53"/>
        <v>#DIV/0!</v>
      </c>
      <c r="AK141" s="50" t="e">
        <f t="shared" si="54"/>
        <v>#DIV/0!</v>
      </c>
    </row>
    <row r="142" spans="8:37" x14ac:dyDescent="0.25">
      <c r="H142" s="66" t="str">
        <f t="shared" ref="H142:H205" si="68">+IF(I142="","",DATE(YEAR(H141),MONTH(H141)+1,1))</f>
        <v/>
      </c>
      <c r="I142" s="32" t="str">
        <f t="shared" si="55"/>
        <v/>
      </c>
      <c r="J142" s="67" t="str">
        <f t="shared" ref="J142:J205" si="69">+IF(I142="","",ROUND((YEAR(H142)-YEAR($C$10)+(MONTH(H142)-MONTH($C$10))/12+(DAY(H142)-DAY($C$10))/365)*365,0)/365)</f>
        <v/>
      </c>
      <c r="K142" s="67" t="str">
        <f t="shared" si="60"/>
        <v/>
      </c>
      <c r="L142" s="32">
        <f t="shared" si="56"/>
        <v>0</v>
      </c>
      <c r="M142" s="32">
        <f t="shared" si="58"/>
        <v>0</v>
      </c>
      <c r="N142" s="77">
        <f t="shared" ref="N142:N205" si="70">+IF(I142="",0,IF(H142&lt;DATE(YEAR($C$9),MONTH($C$9),1),0,(1+$C$14)^(YEAR(H142)-YEAR($C$9))))</f>
        <v>0</v>
      </c>
      <c r="O142" s="38">
        <f t="shared" ref="O142:O205" si="71">+(O143*L142+N142*L142/(1-$I$8))*$M$9</f>
        <v>0</v>
      </c>
      <c r="P142" s="38">
        <f t="shared" si="61"/>
        <v>0</v>
      </c>
      <c r="Q142" s="77">
        <f t="shared" si="62"/>
        <v>0</v>
      </c>
      <c r="R142" s="38">
        <f t="shared" ref="R142:R205" si="72">+(R143*$M142+Q142*$M142/(1-$I$8))*$M$9</f>
        <v>0</v>
      </c>
      <c r="S142" s="38">
        <f t="shared" ref="S142:S205" si="73">+(S143*L142*$M142+Q142*L142*$M142/(1-$I$8))*$M$9</f>
        <v>0</v>
      </c>
      <c r="T142" s="38">
        <f t="shared" ref="T142:T205" si="74">+R142-S142</f>
        <v>0</v>
      </c>
      <c r="U142" s="38">
        <f t="shared" ref="U142:U205" si="75">+IF(R142=0,0,R142/M142*(1+$L$8)*$J$9)</f>
        <v>0</v>
      </c>
      <c r="V142" s="38">
        <f t="shared" ref="V142:V205" si="76">+IF(S142=0,0,S142/(L142*M142)*(1+$L$8)*$J$9)</f>
        <v>0</v>
      </c>
      <c r="W142" s="38">
        <f t="shared" si="63"/>
        <v>0</v>
      </c>
      <c r="X142" s="38">
        <f t="shared" si="64"/>
        <v>0</v>
      </c>
      <c r="Y142" s="67">
        <f t="shared" si="65"/>
        <v>0</v>
      </c>
      <c r="Z142" s="38">
        <f t="shared" ref="Z142:Z205" si="77">+Q142+U142*(1-$I$8)</f>
        <v>0</v>
      </c>
      <c r="AA142" s="32">
        <f t="shared" si="66"/>
        <v>0</v>
      </c>
      <c r="AB142" s="38">
        <f t="shared" ref="AB142:AB205" si="78">+Q142+V142*(1-$I$8)</f>
        <v>0</v>
      </c>
      <c r="AC142" s="32">
        <f t="shared" si="67"/>
        <v>0</v>
      </c>
      <c r="AD142" s="38">
        <f t="shared" si="59"/>
        <v>0</v>
      </c>
      <c r="AE142" s="39">
        <f t="shared" si="57"/>
        <v>0</v>
      </c>
      <c r="AF142" s="32" t="e">
        <f t="shared" ref="AF142:AF205" si="79">+$C$18*O142*0.99/L142*(1+$L$8)</f>
        <v>#DIV/0!</v>
      </c>
      <c r="AG142" s="32" t="e">
        <f t="shared" ref="AG142:AG205" si="80">+$C$18*R142*0.99/M142*(1+$L$8)</f>
        <v>#DIV/0!</v>
      </c>
      <c r="AH142" s="32" t="e">
        <f t="shared" ref="AH142:AH205" si="81">+$C$18*S142*0.99/(M142*L142)*(1+$L$8)</f>
        <v>#DIV/0!</v>
      </c>
      <c r="AI142" s="49" t="e">
        <f t="shared" ref="AI142:AI205" si="82">+AF142+AG142-AH142</f>
        <v>#DIV/0!</v>
      </c>
      <c r="AJ142" s="50" t="e">
        <f t="shared" ref="AJ142:AJ205" si="83">+AI142*$J$9</f>
        <v>#DIV/0!</v>
      </c>
      <c r="AK142" s="50" t="e">
        <f t="shared" ref="AK142:AK205" si="84">+AE142-AJ142</f>
        <v>#DIV/0!</v>
      </c>
    </row>
    <row r="143" spans="8:37" x14ac:dyDescent="0.25">
      <c r="H143" s="66" t="str">
        <f t="shared" si="68"/>
        <v/>
      </c>
      <c r="I143" s="32" t="str">
        <f t="shared" ref="I143:I206" si="85">+IF(OR(I142="",I142=$C$19+$C$15),"",I142+1)</f>
        <v/>
      </c>
      <c r="J143" s="67" t="str">
        <f t="shared" si="69"/>
        <v/>
      </c>
      <c r="K143" s="67" t="str">
        <f t="shared" si="60"/>
        <v/>
      </c>
      <c r="L143" s="32">
        <f t="shared" ref="L143:L206" si="86">+IF(I143="",0,VLOOKUP(J143,TB_GEN,3+$C$12))</f>
        <v>0</v>
      </c>
      <c r="M143" s="32">
        <f t="shared" si="58"/>
        <v>0</v>
      </c>
      <c r="N143" s="77">
        <f t="shared" si="70"/>
        <v>0</v>
      </c>
      <c r="O143" s="38">
        <f t="shared" si="71"/>
        <v>0</v>
      </c>
      <c r="P143" s="38">
        <f t="shared" si="61"/>
        <v>0</v>
      </c>
      <c r="Q143" s="77">
        <f t="shared" si="62"/>
        <v>0</v>
      </c>
      <c r="R143" s="38">
        <f t="shared" si="72"/>
        <v>0</v>
      </c>
      <c r="S143" s="38">
        <f t="shared" si="73"/>
        <v>0</v>
      </c>
      <c r="T143" s="38">
        <f t="shared" si="74"/>
        <v>0</v>
      </c>
      <c r="U143" s="38">
        <f t="shared" si="75"/>
        <v>0</v>
      </c>
      <c r="V143" s="38">
        <f t="shared" si="76"/>
        <v>0</v>
      </c>
      <c r="W143" s="38">
        <f t="shared" si="63"/>
        <v>0</v>
      </c>
      <c r="X143" s="38">
        <f t="shared" si="64"/>
        <v>0</v>
      </c>
      <c r="Y143" s="67">
        <f t="shared" si="65"/>
        <v>0</v>
      </c>
      <c r="Z143" s="38">
        <f t="shared" si="77"/>
        <v>0</v>
      </c>
      <c r="AA143" s="32">
        <f t="shared" si="66"/>
        <v>0</v>
      </c>
      <c r="AB143" s="38">
        <f t="shared" si="78"/>
        <v>0</v>
      </c>
      <c r="AC143" s="32">
        <f t="shared" si="67"/>
        <v>0</v>
      </c>
      <c r="AD143" s="38">
        <f t="shared" si="59"/>
        <v>0</v>
      </c>
      <c r="AE143" s="39">
        <f t="shared" ref="AE143:AE206" si="87">+W143*$C$18+(Z143-AB143)*$C$18</f>
        <v>0</v>
      </c>
      <c r="AF143" s="32" t="e">
        <f t="shared" si="79"/>
        <v>#DIV/0!</v>
      </c>
      <c r="AG143" s="32" t="e">
        <f t="shared" si="80"/>
        <v>#DIV/0!</v>
      </c>
      <c r="AH143" s="32" t="e">
        <f t="shared" si="81"/>
        <v>#DIV/0!</v>
      </c>
      <c r="AI143" s="49" t="e">
        <f t="shared" si="82"/>
        <v>#DIV/0!</v>
      </c>
      <c r="AJ143" s="50" t="e">
        <f t="shared" si="83"/>
        <v>#DIV/0!</v>
      </c>
      <c r="AK143" s="50" t="e">
        <f t="shared" si="84"/>
        <v>#DIV/0!</v>
      </c>
    </row>
    <row r="144" spans="8:37" x14ac:dyDescent="0.25">
      <c r="H144" s="66" t="str">
        <f t="shared" si="68"/>
        <v/>
      </c>
      <c r="I144" s="32" t="str">
        <f t="shared" si="85"/>
        <v/>
      </c>
      <c r="J144" s="67" t="str">
        <f t="shared" si="69"/>
        <v/>
      </c>
      <c r="K144" s="67" t="str">
        <f t="shared" si="60"/>
        <v/>
      </c>
      <c r="L144" s="32">
        <f t="shared" si="86"/>
        <v>0</v>
      </c>
      <c r="M144" s="32">
        <f t="shared" ref="M144:M207" si="88">+IF(I144="",0,VLOOKUP(K144,TB_GEN,7+$F$18))</f>
        <v>0</v>
      </c>
      <c r="N144" s="77">
        <f t="shared" si="70"/>
        <v>0</v>
      </c>
      <c r="O144" s="38">
        <f t="shared" si="71"/>
        <v>0</v>
      </c>
      <c r="P144" s="38">
        <f t="shared" si="61"/>
        <v>0</v>
      </c>
      <c r="Q144" s="77">
        <f t="shared" si="62"/>
        <v>0</v>
      </c>
      <c r="R144" s="38">
        <f t="shared" si="72"/>
        <v>0</v>
      </c>
      <c r="S144" s="38">
        <f t="shared" si="73"/>
        <v>0</v>
      </c>
      <c r="T144" s="38">
        <f t="shared" si="74"/>
        <v>0</v>
      </c>
      <c r="U144" s="38">
        <f t="shared" si="75"/>
        <v>0</v>
      </c>
      <c r="V144" s="38">
        <f t="shared" si="76"/>
        <v>0</v>
      </c>
      <c r="W144" s="38">
        <f t="shared" si="63"/>
        <v>0</v>
      </c>
      <c r="X144" s="38">
        <f t="shared" si="64"/>
        <v>0</v>
      </c>
      <c r="Y144" s="67">
        <f t="shared" si="65"/>
        <v>0</v>
      </c>
      <c r="Z144" s="38">
        <f t="shared" si="77"/>
        <v>0</v>
      </c>
      <c r="AA144" s="32">
        <f t="shared" si="66"/>
        <v>0</v>
      </c>
      <c r="AB144" s="38">
        <f t="shared" si="78"/>
        <v>0</v>
      </c>
      <c r="AC144" s="32">
        <f t="shared" si="67"/>
        <v>0</v>
      </c>
      <c r="AD144" s="38">
        <f t="shared" ref="AD144:AD207" si="89">+AA144-AC144</f>
        <v>0</v>
      </c>
      <c r="AE144" s="39">
        <f t="shared" si="87"/>
        <v>0</v>
      </c>
      <c r="AF144" s="32" t="e">
        <f t="shared" si="79"/>
        <v>#DIV/0!</v>
      </c>
      <c r="AG144" s="32" t="e">
        <f t="shared" si="80"/>
        <v>#DIV/0!</v>
      </c>
      <c r="AH144" s="32" t="e">
        <f t="shared" si="81"/>
        <v>#DIV/0!</v>
      </c>
      <c r="AI144" s="49" t="e">
        <f t="shared" si="82"/>
        <v>#DIV/0!</v>
      </c>
      <c r="AJ144" s="50" t="e">
        <f t="shared" si="83"/>
        <v>#DIV/0!</v>
      </c>
      <c r="AK144" s="50" t="e">
        <f t="shared" si="84"/>
        <v>#DIV/0!</v>
      </c>
    </row>
    <row r="145" spans="8:37" x14ac:dyDescent="0.25">
      <c r="H145" s="66" t="str">
        <f t="shared" si="68"/>
        <v/>
      </c>
      <c r="I145" s="32" t="str">
        <f t="shared" si="85"/>
        <v/>
      </c>
      <c r="J145" s="67" t="str">
        <f t="shared" si="69"/>
        <v/>
      </c>
      <c r="K145" s="67" t="str">
        <f t="shared" si="60"/>
        <v/>
      </c>
      <c r="L145" s="32">
        <f t="shared" si="86"/>
        <v>0</v>
      </c>
      <c r="M145" s="32">
        <f t="shared" si="88"/>
        <v>0</v>
      </c>
      <c r="N145" s="77">
        <f t="shared" si="70"/>
        <v>0</v>
      </c>
      <c r="O145" s="38">
        <f t="shared" si="71"/>
        <v>0</v>
      </c>
      <c r="P145" s="38">
        <f t="shared" si="61"/>
        <v>0</v>
      </c>
      <c r="Q145" s="77">
        <f t="shared" si="62"/>
        <v>0</v>
      </c>
      <c r="R145" s="38">
        <f t="shared" si="72"/>
        <v>0</v>
      </c>
      <c r="S145" s="38">
        <f t="shared" si="73"/>
        <v>0</v>
      </c>
      <c r="T145" s="38">
        <f t="shared" si="74"/>
        <v>0</v>
      </c>
      <c r="U145" s="38">
        <f t="shared" si="75"/>
        <v>0</v>
      </c>
      <c r="V145" s="38">
        <f t="shared" si="76"/>
        <v>0</v>
      </c>
      <c r="W145" s="38">
        <f t="shared" si="63"/>
        <v>0</v>
      </c>
      <c r="X145" s="38">
        <f t="shared" si="64"/>
        <v>0</v>
      </c>
      <c r="Y145" s="67">
        <f t="shared" si="65"/>
        <v>0</v>
      </c>
      <c r="Z145" s="38">
        <f t="shared" si="77"/>
        <v>0</v>
      </c>
      <c r="AA145" s="32">
        <f t="shared" si="66"/>
        <v>0</v>
      </c>
      <c r="AB145" s="38">
        <f t="shared" si="78"/>
        <v>0</v>
      </c>
      <c r="AC145" s="32">
        <f t="shared" si="67"/>
        <v>0</v>
      </c>
      <c r="AD145" s="38">
        <f t="shared" si="89"/>
        <v>0</v>
      </c>
      <c r="AE145" s="39">
        <f t="shared" si="87"/>
        <v>0</v>
      </c>
      <c r="AF145" s="32" t="e">
        <f t="shared" si="79"/>
        <v>#DIV/0!</v>
      </c>
      <c r="AG145" s="32" t="e">
        <f t="shared" si="80"/>
        <v>#DIV/0!</v>
      </c>
      <c r="AH145" s="32" t="e">
        <f t="shared" si="81"/>
        <v>#DIV/0!</v>
      </c>
      <c r="AI145" s="49" t="e">
        <f t="shared" si="82"/>
        <v>#DIV/0!</v>
      </c>
      <c r="AJ145" s="50" t="e">
        <f t="shared" si="83"/>
        <v>#DIV/0!</v>
      </c>
      <c r="AK145" s="50" t="e">
        <f t="shared" si="84"/>
        <v>#DIV/0!</v>
      </c>
    </row>
    <row r="146" spans="8:37" x14ac:dyDescent="0.25">
      <c r="H146" s="66" t="str">
        <f t="shared" si="68"/>
        <v/>
      </c>
      <c r="I146" s="32" t="str">
        <f t="shared" si="85"/>
        <v/>
      </c>
      <c r="J146" s="67" t="str">
        <f t="shared" si="69"/>
        <v/>
      </c>
      <c r="K146" s="67" t="str">
        <f t="shared" si="60"/>
        <v/>
      </c>
      <c r="L146" s="32">
        <f t="shared" si="86"/>
        <v>0</v>
      </c>
      <c r="M146" s="32">
        <f t="shared" si="88"/>
        <v>0</v>
      </c>
      <c r="N146" s="77">
        <f t="shared" si="70"/>
        <v>0</v>
      </c>
      <c r="O146" s="38">
        <f t="shared" si="71"/>
        <v>0</v>
      </c>
      <c r="P146" s="38">
        <f t="shared" si="61"/>
        <v>0</v>
      </c>
      <c r="Q146" s="77">
        <f t="shared" si="62"/>
        <v>0</v>
      </c>
      <c r="R146" s="38">
        <f t="shared" si="72"/>
        <v>0</v>
      </c>
      <c r="S146" s="38">
        <f t="shared" si="73"/>
        <v>0</v>
      </c>
      <c r="T146" s="38">
        <f t="shared" si="74"/>
        <v>0</v>
      </c>
      <c r="U146" s="38">
        <f t="shared" si="75"/>
        <v>0</v>
      </c>
      <c r="V146" s="38">
        <f t="shared" si="76"/>
        <v>0</v>
      </c>
      <c r="W146" s="38">
        <f t="shared" si="63"/>
        <v>0</v>
      </c>
      <c r="X146" s="38">
        <f t="shared" si="64"/>
        <v>0</v>
      </c>
      <c r="Y146" s="67">
        <f t="shared" si="65"/>
        <v>0</v>
      </c>
      <c r="Z146" s="38">
        <f t="shared" si="77"/>
        <v>0</v>
      </c>
      <c r="AA146" s="32">
        <f t="shared" si="66"/>
        <v>0</v>
      </c>
      <c r="AB146" s="38">
        <f t="shared" si="78"/>
        <v>0</v>
      </c>
      <c r="AC146" s="32">
        <f t="shared" si="67"/>
        <v>0</v>
      </c>
      <c r="AD146" s="38">
        <f t="shared" si="89"/>
        <v>0</v>
      </c>
      <c r="AE146" s="39">
        <f t="shared" si="87"/>
        <v>0</v>
      </c>
      <c r="AF146" s="32" t="e">
        <f t="shared" si="79"/>
        <v>#DIV/0!</v>
      </c>
      <c r="AG146" s="32" t="e">
        <f t="shared" si="80"/>
        <v>#DIV/0!</v>
      </c>
      <c r="AH146" s="32" t="e">
        <f t="shared" si="81"/>
        <v>#DIV/0!</v>
      </c>
      <c r="AI146" s="49" t="e">
        <f t="shared" si="82"/>
        <v>#DIV/0!</v>
      </c>
      <c r="AJ146" s="50" t="e">
        <f t="shared" si="83"/>
        <v>#DIV/0!</v>
      </c>
      <c r="AK146" s="50" t="e">
        <f t="shared" si="84"/>
        <v>#DIV/0!</v>
      </c>
    </row>
    <row r="147" spans="8:37" x14ac:dyDescent="0.25">
      <c r="H147" s="66" t="str">
        <f t="shared" si="68"/>
        <v/>
      </c>
      <c r="I147" s="32" t="str">
        <f t="shared" si="85"/>
        <v/>
      </c>
      <c r="J147" s="67" t="str">
        <f t="shared" si="69"/>
        <v/>
      </c>
      <c r="K147" s="67" t="str">
        <f t="shared" si="60"/>
        <v/>
      </c>
      <c r="L147" s="32">
        <f t="shared" si="86"/>
        <v>0</v>
      </c>
      <c r="M147" s="32">
        <f t="shared" si="88"/>
        <v>0</v>
      </c>
      <c r="N147" s="77">
        <f t="shared" si="70"/>
        <v>0</v>
      </c>
      <c r="O147" s="38">
        <f t="shared" si="71"/>
        <v>0</v>
      </c>
      <c r="P147" s="38">
        <f t="shared" si="61"/>
        <v>0</v>
      </c>
      <c r="Q147" s="77">
        <f t="shared" si="62"/>
        <v>0</v>
      </c>
      <c r="R147" s="38">
        <f t="shared" si="72"/>
        <v>0</v>
      </c>
      <c r="S147" s="38">
        <f t="shared" si="73"/>
        <v>0</v>
      </c>
      <c r="T147" s="38">
        <f t="shared" si="74"/>
        <v>0</v>
      </c>
      <c r="U147" s="38">
        <f t="shared" si="75"/>
        <v>0</v>
      </c>
      <c r="V147" s="38">
        <f t="shared" si="76"/>
        <v>0</v>
      </c>
      <c r="W147" s="38">
        <f t="shared" si="63"/>
        <v>0</v>
      </c>
      <c r="X147" s="38">
        <f t="shared" si="64"/>
        <v>0</v>
      </c>
      <c r="Y147" s="67">
        <f t="shared" si="65"/>
        <v>0</v>
      </c>
      <c r="Z147" s="38">
        <f t="shared" si="77"/>
        <v>0</v>
      </c>
      <c r="AA147" s="32">
        <f t="shared" si="66"/>
        <v>0</v>
      </c>
      <c r="AB147" s="38">
        <f t="shared" si="78"/>
        <v>0</v>
      </c>
      <c r="AC147" s="32">
        <f t="shared" si="67"/>
        <v>0</v>
      </c>
      <c r="AD147" s="38">
        <f t="shared" si="89"/>
        <v>0</v>
      </c>
      <c r="AE147" s="39">
        <f t="shared" si="87"/>
        <v>0</v>
      </c>
      <c r="AF147" s="32" t="e">
        <f t="shared" si="79"/>
        <v>#DIV/0!</v>
      </c>
      <c r="AG147" s="32" t="e">
        <f t="shared" si="80"/>
        <v>#DIV/0!</v>
      </c>
      <c r="AH147" s="32" t="e">
        <f t="shared" si="81"/>
        <v>#DIV/0!</v>
      </c>
      <c r="AI147" s="49" t="e">
        <f t="shared" si="82"/>
        <v>#DIV/0!</v>
      </c>
      <c r="AJ147" s="50" t="e">
        <f t="shared" si="83"/>
        <v>#DIV/0!</v>
      </c>
      <c r="AK147" s="50" t="e">
        <f t="shared" si="84"/>
        <v>#DIV/0!</v>
      </c>
    </row>
    <row r="148" spans="8:37" x14ac:dyDescent="0.25">
      <c r="H148" s="66" t="str">
        <f t="shared" si="68"/>
        <v/>
      </c>
      <c r="I148" s="32" t="str">
        <f t="shared" si="85"/>
        <v/>
      </c>
      <c r="J148" s="67" t="str">
        <f t="shared" si="69"/>
        <v/>
      </c>
      <c r="K148" s="67" t="str">
        <f t="shared" si="60"/>
        <v/>
      </c>
      <c r="L148" s="32">
        <f t="shared" si="86"/>
        <v>0</v>
      </c>
      <c r="M148" s="32">
        <f t="shared" si="88"/>
        <v>0</v>
      </c>
      <c r="N148" s="77">
        <f t="shared" si="70"/>
        <v>0</v>
      </c>
      <c r="O148" s="38">
        <f t="shared" si="71"/>
        <v>0</v>
      </c>
      <c r="P148" s="38">
        <f t="shared" si="61"/>
        <v>0</v>
      </c>
      <c r="Q148" s="77">
        <f t="shared" si="62"/>
        <v>0</v>
      </c>
      <c r="R148" s="38">
        <f t="shared" si="72"/>
        <v>0</v>
      </c>
      <c r="S148" s="38">
        <f t="shared" si="73"/>
        <v>0</v>
      </c>
      <c r="T148" s="38">
        <f t="shared" si="74"/>
        <v>0</v>
      </c>
      <c r="U148" s="38">
        <f t="shared" si="75"/>
        <v>0</v>
      </c>
      <c r="V148" s="38">
        <f t="shared" si="76"/>
        <v>0</v>
      </c>
      <c r="W148" s="38">
        <f t="shared" si="63"/>
        <v>0</v>
      </c>
      <c r="X148" s="38">
        <f t="shared" si="64"/>
        <v>0</v>
      </c>
      <c r="Y148" s="67">
        <f t="shared" si="65"/>
        <v>0</v>
      </c>
      <c r="Z148" s="38">
        <f t="shared" si="77"/>
        <v>0</v>
      </c>
      <c r="AA148" s="32">
        <f t="shared" si="66"/>
        <v>0</v>
      </c>
      <c r="AB148" s="38">
        <f t="shared" si="78"/>
        <v>0</v>
      </c>
      <c r="AC148" s="32">
        <f t="shared" si="67"/>
        <v>0</v>
      </c>
      <c r="AD148" s="38">
        <f t="shared" si="89"/>
        <v>0</v>
      </c>
      <c r="AE148" s="39">
        <f t="shared" si="87"/>
        <v>0</v>
      </c>
      <c r="AF148" s="32" t="e">
        <f t="shared" si="79"/>
        <v>#DIV/0!</v>
      </c>
      <c r="AG148" s="32" t="e">
        <f t="shared" si="80"/>
        <v>#DIV/0!</v>
      </c>
      <c r="AH148" s="32" t="e">
        <f t="shared" si="81"/>
        <v>#DIV/0!</v>
      </c>
      <c r="AI148" s="49" t="e">
        <f t="shared" si="82"/>
        <v>#DIV/0!</v>
      </c>
      <c r="AJ148" s="50" t="e">
        <f t="shared" si="83"/>
        <v>#DIV/0!</v>
      </c>
      <c r="AK148" s="50" t="e">
        <f t="shared" si="84"/>
        <v>#DIV/0!</v>
      </c>
    </row>
    <row r="149" spans="8:37" x14ac:dyDescent="0.25">
      <c r="H149" s="66" t="str">
        <f t="shared" si="68"/>
        <v/>
      </c>
      <c r="I149" s="32" t="str">
        <f t="shared" si="85"/>
        <v/>
      </c>
      <c r="J149" s="67" t="str">
        <f t="shared" si="69"/>
        <v/>
      </c>
      <c r="K149" s="67" t="str">
        <f t="shared" si="60"/>
        <v/>
      </c>
      <c r="L149" s="32">
        <f t="shared" si="86"/>
        <v>0</v>
      </c>
      <c r="M149" s="32">
        <f t="shared" si="88"/>
        <v>0</v>
      </c>
      <c r="N149" s="77">
        <f t="shared" si="70"/>
        <v>0</v>
      </c>
      <c r="O149" s="38">
        <f t="shared" si="71"/>
        <v>0</v>
      </c>
      <c r="P149" s="38">
        <f t="shared" si="61"/>
        <v>0</v>
      </c>
      <c r="Q149" s="77">
        <f t="shared" si="62"/>
        <v>0</v>
      </c>
      <c r="R149" s="38">
        <f t="shared" si="72"/>
        <v>0</v>
      </c>
      <c r="S149" s="38">
        <f t="shared" si="73"/>
        <v>0</v>
      </c>
      <c r="T149" s="38">
        <f t="shared" si="74"/>
        <v>0</v>
      </c>
      <c r="U149" s="38">
        <f t="shared" si="75"/>
        <v>0</v>
      </c>
      <c r="V149" s="38">
        <f t="shared" si="76"/>
        <v>0</v>
      </c>
      <c r="W149" s="38">
        <f t="shared" si="63"/>
        <v>0</v>
      </c>
      <c r="X149" s="38">
        <f t="shared" si="64"/>
        <v>0</v>
      </c>
      <c r="Y149" s="67">
        <f t="shared" si="65"/>
        <v>0</v>
      </c>
      <c r="Z149" s="38">
        <f t="shared" si="77"/>
        <v>0</v>
      </c>
      <c r="AA149" s="32">
        <f t="shared" si="66"/>
        <v>0</v>
      </c>
      <c r="AB149" s="38">
        <f t="shared" si="78"/>
        <v>0</v>
      </c>
      <c r="AC149" s="32">
        <f t="shared" si="67"/>
        <v>0</v>
      </c>
      <c r="AD149" s="38">
        <f t="shared" si="89"/>
        <v>0</v>
      </c>
      <c r="AE149" s="39">
        <f t="shared" si="87"/>
        <v>0</v>
      </c>
      <c r="AF149" s="32" t="e">
        <f t="shared" si="79"/>
        <v>#DIV/0!</v>
      </c>
      <c r="AG149" s="32" t="e">
        <f t="shared" si="80"/>
        <v>#DIV/0!</v>
      </c>
      <c r="AH149" s="32" t="e">
        <f t="shared" si="81"/>
        <v>#DIV/0!</v>
      </c>
      <c r="AI149" s="49" t="e">
        <f t="shared" si="82"/>
        <v>#DIV/0!</v>
      </c>
      <c r="AJ149" s="50" t="e">
        <f t="shared" si="83"/>
        <v>#DIV/0!</v>
      </c>
      <c r="AK149" s="50" t="e">
        <f t="shared" si="84"/>
        <v>#DIV/0!</v>
      </c>
    </row>
    <row r="150" spans="8:37" x14ac:dyDescent="0.25">
      <c r="H150" s="66" t="str">
        <f t="shared" si="68"/>
        <v/>
      </c>
      <c r="I150" s="32" t="str">
        <f t="shared" si="85"/>
        <v/>
      </c>
      <c r="J150" s="67" t="str">
        <f t="shared" si="69"/>
        <v/>
      </c>
      <c r="K150" s="67" t="str">
        <f t="shared" si="60"/>
        <v/>
      </c>
      <c r="L150" s="32">
        <f t="shared" si="86"/>
        <v>0</v>
      </c>
      <c r="M150" s="32">
        <f t="shared" si="88"/>
        <v>0</v>
      </c>
      <c r="N150" s="77">
        <f t="shared" si="70"/>
        <v>0</v>
      </c>
      <c r="O150" s="38">
        <f t="shared" si="71"/>
        <v>0</v>
      </c>
      <c r="P150" s="38">
        <f t="shared" si="61"/>
        <v>0</v>
      </c>
      <c r="Q150" s="77">
        <f t="shared" si="62"/>
        <v>0</v>
      </c>
      <c r="R150" s="38">
        <f t="shared" si="72"/>
        <v>0</v>
      </c>
      <c r="S150" s="38">
        <f t="shared" si="73"/>
        <v>0</v>
      </c>
      <c r="T150" s="38">
        <f t="shared" si="74"/>
        <v>0</v>
      </c>
      <c r="U150" s="38">
        <f t="shared" si="75"/>
        <v>0</v>
      </c>
      <c r="V150" s="38">
        <f t="shared" si="76"/>
        <v>0</v>
      </c>
      <c r="W150" s="38">
        <f t="shared" si="63"/>
        <v>0</v>
      </c>
      <c r="X150" s="38">
        <f t="shared" si="64"/>
        <v>0</v>
      </c>
      <c r="Y150" s="67">
        <f t="shared" si="65"/>
        <v>0</v>
      </c>
      <c r="Z150" s="38">
        <f t="shared" si="77"/>
        <v>0</v>
      </c>
      <c r="AA150" s="32">
        <f t="shared" si="66"/>
        <v>0</v>
      </c>
      <c r="AB150" s="38">
        <f t="shared" si="78"/>
        <v>0</v>
      </c>
      <c r="AC150" s="32">
        <f t="shared" si="67"/>
        <v>0</v>
      </c>
      <c r="AD150" s="38">
        <f t="shared" si="89"/>
        <v>0</v>
      </c>
      <c r="AE150" s="39">
        <f t="shared" si="87"/>
        <v>0</v>
      </c>
      <c r="AF150" s="32" t="e">
        <f t="shared" si="79"/>
        <v>#DIV/0!</v>
      </c>
      <c r="AG150" s="32" t="e">
        <f t="shared" si="80"/>
        <v>#DIV/0!</v>
      </c>
      <c r="AH150" s="32" t="e">
        <f t="shared" si="81"/>
        <v>#DIV/0!</v>
      </c>
      <c r="AI150" s="49" t="e">
        <f t="shared" si="82"/>
        <v>#DIV/0!</v>
      </c>
      <c r="AJ150" s="50" t="e">
        <f t="shared" si="83"/>
        <v>#DIV/0!</v>
      </c>
      <c r="AK150" s="50" t="e">
        <f t="shared" si="84"/>
        <v>#DIV/0!</v>
      </c>
    </row>
    <row r="151" spans="8:37" x14ac:dyDescent="0.25">
      <c r="H151" s="66" t="str">
        <f t="shared" si="68"/>
        <v/>
      </c>
      <c r="I151" s="32" t="str">
        <f t="shared" si="85"/>
        <v/>
      </c>
      <c r="J151" s="67" t="str">
        <f t="shared" si="69"/>
        <v/>
      </c>
      <c r="K151" s="67" t="str">
        <f t="shared" si="60"/>
        <v/>
      </c>
      <c r="L151" s="32">
        <f t="shared" si="86"/>
        <v>0</v>
      </c>
      <c r="M151" s="32">
        <f t="shared" si="88"/>
        <v>0</v>
      </c>
      <c r="N151" s="77">
        <f t="shared" si="70"/>
        <v>0</v>
      </c>
      <c r="O151" s="38">
        <f t="shared" si="71"/>
        <v>0</v>
      </c>
      <c r="P151" s="38">
        <f t="shared" si="61"/>
        <v>0</v>
      </c>
      <c r="Q151" s="77">
        <f t="shared" si="62"/>
        <v>0</v>
      </c>
      <c r="R151" s="38">
        <f t="shared" si="72"/>
        <v>0</v>
      </c>
      <c r="S151" s="38">
        <f t="shared" si="73"/>
        <v>0</v>
      </c>
      <c r="T151" s="38">
        <f t="shared" si="74"/>
        <v>0</v>
      </c>
      <c r="U151" s="38">
        <f t="shared" si="75"/>
        <v>0</v>
      </c>
      <c r="V151" s="38">
        <f t="shared" si="76"/>
        <v>0</v>
      </c>
      <c r="W151" s="38">
        <f t="shared" si="63"/>
        <v>0</v>
      </c>
      <c r="X151" s="38">
        <f t="shared" si="64"/>
        <v>0</v>
      </c>
      <c r="Y151" s="67">
        <f t="shared" si="65"/>
        <v>0</v>
      </c>
      <c r="Z151" s="38">
        <f t="shared" si="77"/>
        <v>0</v>
      </c>
      <c r="AA151" s="32">
        <f t="shared" si="66"/>
        <v>0</v>
      </c>
      <c r="AB151" s="38">
        <f t="shared" si="78"/>
        <v>0</v>
      </c>
      <c r="AC151" s="32">
        <f t="shared" si="67"/>
        <v>0</v>
      </c>
      <c r="AD151" s="38">
        <f t="shared" si="89"/>
        <v>0</v>
      </c>
      <c r="AE151" s="39">
        <f t="shared" si="87"/>
        <v>0</v>
      </c>
      <c r="AF151" s="32" t="e">
        <f t="shared" si="79"/>
        <v>#DIV/0!</v>
      </c>
      <c r="AG151" s="32" t="e">
        <f t="shared" si="80"/>
        <v>#DIV/0!</v>
      </c>
      <c r="AH151" s="32" t="e">
        <f t="shared" si="81"/>
        <v>#DIV/0!</v>
      </c>
      <c r="AI151" s="49" t="e">
        <f t="shared" si="82"/>
        <v>#DIV/0!</v>
      </c>
      <c r="AJ151" s="50" t="e">
        <f t="shared" si="83"/>
        <v>#DIV/0!</v>
      </c>
      <c r="AK151" s="50" t="e">
        <f t="shared" si="84"/>
        <v>#DIV/0!</v>
      </c>
    </row>
    <row r="152" spans="8:37" x14ac:dyDescent="0.25">
      <c r="H152" s="66" t="str">
        <f t="shared" si="68"/>
        <v/>
      </c>
      <c r="I152" s="32" t="str">
        <f t="shared" si="85"/>
        <v/>
      </c>
      <c r="J152" s="67" t="str">
        <f t="shared" si="69"/>
        <v/>
      </c>
      <c r="K152" s="67" t="str">
        <f t="shared" si="60"/>
        <v/>
      </c>
      <c r="L152" s="32">
        <f t="shared" si="86"/>
        <v>0</v>
      </c>
      <c r="M152" s="32">
        <f t="shared" si="88"/>
        <v>0</v>
      </c>
      <c r="N152" s="77">
        <f t="shared" si="70"/>
        <v>0</v>
      </c>
      <c r="O152" s="38">
        <f t="shared" si="71"/>
        <v>0</v>
      </c>
      <c r="P152" s="38">
        <f t="shared" si="61"/>
        <v>0</v>
      </c>
      <c r="Q152" s="77">
        <f t="shared" si="62"/>
        <v>0</v>
      </c>
      <c r="R152" s="38">
        <f t="shared" si="72"/>
        <v>0</v>
      </c>
      <c r="S152" s="38">
        <f t="shared" si="73"/>
        <v>0</v>
      </c>
      <c r="T152" s="38">
        <f t="shared" si="74"/>
        <v>0</v>
      </c>
      <c r="U152" s="38">
        <f t="shared" si="75"/>
        <v>0</v>
      </c>
      <c r="V152" s="38">
        <f t="shared" si="76"/>
        <v>0</v>
      </c>
      <c r="W152" s="38">
        <f t="shared" si="63"/>
        <v>0</v>
      </c>
      <c r="X152" s="38">
        <f t="shared" si="64"/>
        <v>0</v>
      </c>
      <c r="Y152" s="67">
        <f t="shared" si="65"/>
        <v>0</v>
      </c>
      <c r="Z152" s="38">
        <f t="shared" si="77"/>
        <v>0</v>
      </c>
      <c r="AA152" s="32">
        <f t="shared" si="66"/>
        <v>0</v>
      </c>
      <c r="AB152" s="38">
        <f t="shared" si="78"/>
        <v>0</v>
      </c>
      <c r="AC152" s="32">
        <f t="shared" si="67"/>
        <v>0</v>
      </c>
      <c r="AD152" s="38">
        <f t="shared" si="89"/>
        <v>0</v>
      </c>
      <c r="AE152" s="39">
        <f t="shared" si="87"/>
        <v>0</v>
      </c>
      <c r="AF152" s="32" t="e">
        <f t="shared" si="79"/>
        <v>#DIV/0!</v>
      </c>
      <c r="AG152" s="32" t="e">
        <f t="shared" si="80"/>
        <v>#DIV/0!</v>
      </c>
      <c r="AH152" s="32" t="e">
        <f t="shared" si="81"/>
        <v>#DIV/0!</v>
      </c>
      <c r="AI152" s="49" t="e">
        <f t="shared" si="82"/>
        <v>#DIV/0!</v>
      </c>
      <c r="AJ152" s="50" t="e">
        <f t="shared" si="83"/>
        <v>#DIV/0!</v>
      </c>
      <c r="AK152" s="50" t="e">
        <f t="shared" si="84"/>
        <v>#DIV/0!</v>
      </c>
    </row>
    <row r="153" spans="8:37" x14ac:dyDescent="0.25">
      <c r="H153" s="66" t="str">
        <f t="shared" si="68"/>
        <v/>
      </c>
      <c r="I153" s="32" t="str">
        <f t="shared" si="85"/>
        <v/>
      </c>
      <c r="J153" s="67" t="str">
        <f t="shared" si="69"/>
        <v/>
      </c>
      <c r="K153" s="67" t="str">
        <f t="shared" si="60"/>
        <v/>
      </c>
      <c r="L153" s="32">
        <f t="shared" si="86"/>
        <v>0</v>
      </c>
      <c r="M153" s="32">
        <f t="shared" si="88"/>
        <v>0</v>
      </c>
      <c r="N153" s="77">
        <f t="shared" si="70"/>
        <v>0</v>
      </c>
      <c r="O153" s="38">
        <f t="shared" si="71"/>
        <v>0</v>
      </c>
      <c r="P153" s="38">
        <f t="shared" si="61"/>
        <v>0</v>
      </c>
      <c r="Q153" s="77">
        <f t="shared" si="62"/>
        <v>0</v>
      </c>
      <c r="R153" s="38">
        <f t="shared" si="72"/>
        <v>0</v>
      </c>
      <c r="S153" s="38">
        <f t="shared" si="73"/>
        <v>0</v>
      </c>
      <c r="T153" s="38">
        <f t="shared" si="74"/>
        <v>0</v>
      </c>
      <c r="U153" s="38">
        <f t="shared" si="75"/>
        <v>0</v>
      </c>
      <c r="V153" s="38">
        <f t="shared" si="76"/>
        <v>0</v>
      </c>
      <c r="W153" s="38">
        <f t="shared" si="63"/>
        <v>0</v>
      </c>
      <c r="X153" s="38">
        <f t="shared" si="64"/>
        <v>0</v>
      </c>
      <c r="Y153" s="67">
        <f t="shared" si="65"/>
        <v>0</v>
      </c>
      <c r="Z153" s="38">
        <f t="shared" si="77"/>
        <v>0</v>
      </c>
      <c r="AA153" s="32">
        <f t="shared" si="66"/>
        <v>0</v>
      </c>
      <c r="AB153" s="38">
        <f t="shared" si="78"/>
        <v>0</v>
      </c>
      <c r="AC153" s="32">
        <f t="shared" si="67"/>
        <v>0</v>
      </c>
      <c r="AD153" s="38">
        <f t="shared" si="89"/>
        <v>0</v>
      </c>
      <c r="AE153" s="39">
        <f t="shared" si="87"/>
        <v>0</v>
      </c>
      <c r="AF153" s="32" t="e">
        <f t="shared" si="79"/>
        <v>#DIV/0!</v>
      </c>
      <c r="AG153" s="32" t="e">
        <f t="shared" si="80"/>
        <v>#DIV/0!</v>
      </c>
      <c r="AH153" s="32" t="e">
        <f t="shared" si="81"/>
        <v>#DIV/0!</v>
      </c>
      <c r="AI153" s="49" t="e">
        <f t="shared" si="82"/>
        <v>#DIV/0!</v>
      </c>
      <c r="AJ153" s="50" t="e">
        <f t="shared" si="83"/>
        <v>#DIV/0!</v>
      </c>
      <c r="AK153" s="50" t="e">
        <f t="shared" si="84"/>
        <v>#DIV/0!</v>
      </c>
    </row>
    <row r="154" spans="8:37" x14ac:dyDescent="0.25">
      <c r="H154" s="66" t="str">
        <f t="shared" si="68"/>
        <v/>
      </c>
      <c r="I154" s="32" t="str">
        <f t="shared" si="85"/>
        <v/>
      </c>
      <c r="J154" s="67" t="str">
        <f t="shared" si="69"/>
        <v/>
      </c>
      <c r="K154" s="67" t="str">
        <f t="shared" si="60"/>
        <v/>
      </c>
      <c r="L154" s="32">
        <f t="shared" si="86"/>
        <v>0</v>
      </c>
      <c r="M154" s="32">
        <f t="shared" si="88"/>
        <v>0</v>
      </c>
      <c r="N154" s="77">
        <f t="shared" si="70"/>
        <v>0</v>
      </c>
      <c r="O154" s="38">
        <f t="shared" si="71"/>
        <v>0</v>
      </c>
      <c r="P154" s="38">
        <f t="shared" si="61"/>
        <v>0</v>
      </c>
      <c r="Q154" s="77">
        <f t="shared" si="62"/>
        <v>0</v>
      </c>
      <c r="R154" s="38">
        <f t="shared" si="72"/>
        <v>0</v>
      </c>
      <c r="S154" s="38">
        <f t="shared" si="73"/>
        <v>0</v>
      </c>
      <c r="T154" s="38">
        <f t="shared" si="74"/>
        <v>0</v>
      </c>
      <c r="U154" s="38">
        <f t="shared" si="75"/>
        <v>0</v>
      </c>
      <c r="V154" s="38">
        <f t="shared" si="76"/>
        <v>0</v>
      </c>
      <c r="W154" s="38">
        <f t="shared" si="63"/>
        <v>0</v>
      </c>
      <c r="X154" s="38">
        <f t="shared" si="64"/>
        <v>0</v>
      </c>
      <c r="Y154" s="67">
        <f t="shared" si="65"/>
        <v>0</v>
      </c>
      <c r="Z154" s="38">
        <f t="shared" si="77"/>
        <v>0</v>
      </c>
      <c r="AA154" s="32">
        <f t="shared" si="66"/>
        <v>0</v>
      </c>
      <c r="AB154" s="38">
        <f t="shared" si="78"/>
        <v>0</v>
      </c>
      <c r="AC154" s="32">
        <f t="shared" si="67"/>
        <v>0</v>
      </c>
      <c r="AD154" s="38">
        <f t="shared" si="89"/>
        <v>0</v>
      </c>
      <c r="AE154" s="39">
        <f t="shared" si="87"/>
        <v>0</v>
      </c>
      <c r="AF154" s="32" t="e">
        <f t="shared" si="79"/>
        <v>#DIV/0!</v>
      </c>
      <c r="AG154" s="32" t="e">
        <f t="shared" si="80"/>
        <v>#DIV/0!</v>
      </c>
      <c r="AH154" s="32" t="e">
        <f t="shared" si="81"/>
        <v>#DIV/0!</v>
      </c>
      <c r="AI154" s="49" t="e">
        <f t="shared" si="82"/>
        <v>#DIV/0!</v>
      </c>
      <c r="AJ154" s="50" t="e">
        <f t="shared" si="83"/>
        <v>#DIV/0!</v>
      </c>
      <c r="AK154" s="50" t="e">
        <f t="shared" si="84"/>
        <v>#DIV/0!</v>
      </c>
    </row>
    <row r="155" spans="8:37" x14ac:dyDescent="0.25">
      <c r="H155" s="66" t="str">
        <f t="shared" si="68"/>
        <v/>
      </c>
      <c r="I155" s="32" t="str">
        <f t="shared" si="85"/>
        <v/>
      </c>
      <c r="J155" s="67" t="str">
        <f t="shared" si="69"/>
        <v/>
      </c>
      <c r="K155" s="67" t="str">
        <f t="shared" si="60"/>
        <v/>
      </c>
      <c r="L155" s="32">
        <f t="shared" si="86"/>
        <v>0</v>
      </c>
      <c r="M155" s="32">
        <f t="shared" si="88"/>
        <v>0</v>
      </c>
      <c r="N155" s="77">
        <f t="shared" si="70"/>
        <v>0</v>
      </c>
      <c r="O155" s="38">
        <f t="shared" si="71"/>
        <v>0</v>
      </c>
      <c r="P155" s="38">
        <f t="shared" si="61"/>
        <v>0</v>
      </c>
      <c r="Q155" s="77">
        <f t="shared" si="62"/>
        <v>0</v>
      </c>
      <c r="R155" s="38">
        <f t="shared" si="72"/>
        <v>0</v>
      </c>
      <c r="S155" s="38">
        <f t="shared" si="73"/>
        <v>0</v>
      </c>
      <c r="T155" s="38">
        <f t="shared" si="74"/>
        <v>0</v>
      </c>
      <c r="U155" s="38">
        <f t="shared" si="75"/>
        <v>0</v>
      </c>
      <c r="V155" s="38">
        <f t="shared" si="76"/>
        <v>0</v>
      </c>
      <c r="W155" s="38">
        <f t="shared" si="63"/>
        <v>0</v>
      </c>
      <c r="X155" s="38">
        <f t="shared" si="64"/>
        <v>0</v>
      </c>
      <c r="Y155" s="67">
        <f t="shared" si="65"/>
        <v>0</v>
      </c>
      <c r="Z155" s="38">
        <f t="shared" si="77"/>
        <v>0</v>
      </c>
      <c r="AA155" s="32">
        <f t="shared" si="66"/>
        <v>0</v>
      </c>
      <c r="AB155" s="38">
        <f t="shared" si="78"/>
        <v>0</v>
      </c>
      <c r="AC155" s="32">
        <f t="shared" si="67"/>
        <v>0</v>
      </c>
      <c r="AD155" s="38">
        <f t="shared" si="89"/>
        <v>0</v>
      </c>
      <c r="AE155" s="39">
        <f t="shared" si="87"/>
        <v>0</v>
      </c>
      <c r="AF155" s="32" t="e">
        <f t="shared" si="79"/>
        <v>#DIV/0!</v>
      </c>
      <c r="AG155" s="32" t="e">
        <f t="shared" si="80"/>
        <v>#DIV/0!</v>
      </c>
      <c r="AH155" s="32" t="e">
        <f t="shared" si="81"/>
        <v>#DIV/0!</v>
      </c>
      <c r="AI155" s="49" t="e">
        <f t="shared" si="82"/>
        <v>#DIV/0!</v>
      </c>
      <c r="AJ155" s="50" t="e">
        <f t="shared" si="83"/>
        <v>#DIV/0!</v>
      </c>
      <c r="AK155" s="50" t="e">
        <f t="shared" si="84"/>
        <v>#DIV/0!</v>
      </c>
    </row>
    <row r="156" spans="8:37" x14ac:dyDescent="0.25">
      <c r="H156" s="66" t="str">
        <f t="shared" si="68"/>
        <v/>
      </c>
      <c r="I156" s="32" t="str">
        <f t="shared" si="85"/>
        <v/>
      </c>
      <c r="J156" s="67" t="str">
        <f t="shared" si="69"/>
        <v/>
      </c>
      <c r="K156" s="67" t="str">
        <f t="shared" si="60"/>
        <v/>
      </c>
      <c r="L156" s="32">
        <f t="shared" si="86"/>
        <v>0</v>
      </c>
      <c r="M156" s="32">
        <f t="shared" si="88"/>
        <v>0</v>
      </c>
      <c r="N156" s="77">
        <f t="shared" si="70"/>
        <v>0</v>
      </c>
      <c r="O156" s="38">
        <f t="shared" si="71"/>
        <v>0</v>
      </c>
      <c r="P156" s="38">
        <f t="shared" si="61"/>
        <v>0</v>
      </c>
      <c r="Q156" s="77">
        <f t="shared" si="62"/>
        <v>0</v>
      </c>
      <c r="R156" s="38">
        <f t="shared" si="72"/>
        <v>0</v>
      </c>
      <c r="S156" s="38">
        <f t="shared" si="73"/>
        <v>0</v>
      </c>
      <c r="T156" s="38">
        <f t="shared" si="74"/>
        <v>0</v>
      </c>
      <c r="U156" s="38">
        <f t="shared" si="75"/>
        <v>0</v>
      </c>
      <c r="V156" s="38">
        <f t="shared" si="76"/>
        <v>0</v>
      </c>
      <c r="W156" s="38">
        <f t="shared" si="63"/>
        <v>0</v>
      </c>
      <c r="X156" s="38">
        <f t="shared" si="64"/>
        <v>0</v>
      </c>
      <c r="Y156" s="67">
        <f t="shared" si="65"/>
        <v>0</v>
      </c>
      <c r="Z156" s="38">
        <f t="shared" si="77"/>
        <v>0</v>
      </c>
      <c r="AA156" s="32">
        <f t="shared" si="66"/>
        <v>0</v>
      </c>
      <c r="AB156" s="38">
        <f t="shared" si="78"/>
        <v>0</v>
      </c>
      <c r="AC156" s="32">
        <f t="shared" si="67"/>
        <v>0</v>
      </c>
      <c r="AD156" s="38">
        <f t="shared" si="89"/>
        <v>0</v>
      </c>
      <c r="AE156" s="39">
        <f t="shared" si="87"/>
        <v>0</v>
      </c>
      <c r="AF156" s="32" t="e">
        <f t="shared" si="79"/>
        <v>#DIV/0!</v>
      </c>
      <c r="AG156" s="32" t="e">
        <f t="shared" si="80"/>
        <v>#DIV/0!</v>
      </c>
      <c r="AH156" s="32" t="e">
        <f t="shared" si="81"/>
        <v>#DIV/0!</v>
      </c>
      <c r="AI156" s="49" t="e">
        <f t="shared" si="82"/>
        <v>#DIV/0!</v>
      </c>
      <c r="AJ156" s="50" t="e">
        <f t="shared" si="83"/>
        <v>#DIV/0!</v>
      </c>
      <c r="AK156" s="50" t="e">
        <f t="shared" si="84"/>
        <v>#DIV/0!</v>
      </c>
    </row>
    <row r="157" spans="8:37" x14ac:dyDescent="0.25">
      <c r="H157" s="66" t="str">
        <f t="shared" si="68"/>
        <v/>
      </c>
      <c r="I157" s="32" t="str">
        <f t="shared" si="85"/>
        <v/>
      </c>
      <c r="J157" s="67" t="str">
        <f t="shared" si="69"/>
        <v/>
      </c>
      <c r="K157" s="67" t="str">
        <f t="shared" si="60"/>
        <v/>
      </c>
      <c r="L157" s="32">
        <f t="shared" si="86"/>
        <v>0</v>
      </c>
      <c r="M157" s="32">
        <f t="shared" si="88"/>
        <v>0</v>
      </c>
      <c r="N157" s="77">
        <f t="shared" si="70"/>
        <v>0</v>
      </c>
      <c r="O157" s="38">
        <f t="shared" si="71"/>
        <v>0</v>
      </c>
      <c r="P157" s="38">
        <f t="shared" si="61"/>
        <v>0</v>
      </c>
      <c r="Q157" s="77">
        <f t="shared" si="62"/>
        <v>0</v>
      </c>
      <c r="R157" s="38">
        <f t="shared" si="72"/>
        <v>0</v>
      </c>
      <c r="S157" s="38">
        <f t="shared" si="73"/>
        <v>0</v>
      </c>
      <c r="T157" s="38">
        <f t="shared" si="74"/>
        <v>0</v>
      </c>
      <c r="U157" s="38">
        <f t="shared" si="75"/>
        <v>0</v>
      </c>
      <c r="V157" s="38">
        <f t="shared" si="76"/>
        <v>0</v>
      </c>
      <c r="W157" s="38">
        <f t="shared" si="63"/>
        <v>0</v>
      </c>
      <c r="X157" s="38">
        <f t="shared" si="64"/>
        <v>0</v>
      </c>
      <c r="Y157" s="67">
        <f t="shared" si="65"/>
        <v>0</v>
      </c>
      <c r="Z157" s="38">
        <f t="shared" si="77"/>
        <v>0</v>
      </c>
      <c r="AA157" s="32">
        <f t="shared" si="66"/>
        <v>0</v>
      </c>
      <c r="AB157" s="38">
        <f t="shared" si="78"/>
        <v>0</v>
      </c>
      <c r="AC157" s="32">
        <f t="shared" si="67"/>
        <v>0</v>
      </c>
      <c r="AD157" s="38">
        <f t="shared" si="89"/>
        <v>0</v>
      </c>
      <c r="AE157" s="39">
        <f t="shared" si="87"/>
        <v>0</v>
      </c>
      <c r="AF157" s="32" t="e">
        <f t="shared" si="79"/>
        <v>#DIV/0!</v>
      </c>
      <c r="AG157" s="32" t="e">
        <f t="shared" si="80"/>
        <v>#DIV/0!</v>
      </c>
      <c r="AH157" s="32" t="e">
        <f t="shared" si="81"/>
        <v>#DIV/0!</v>
      </c>
      <c r="AI157" s="49" t="e">
        <f t="shared" si="82"/>
        <v>#DIV/0!</v>
      </c>
      <c r="AJ157" s="50" t="e">
        <f t="shared" si="83"/>
        <v>#DIV/0!</v>
      </c>
      <c r="AK157" s="50" t="e">
        <f t="shared" si="84"/>
        <v>#DIV/0!</v>
      </c>
    </row>
    <row r="158" spans="8:37" x14ac:dyDescent="0.25">
      <c r="H158" s="66" t="str">
        <f t="shared" si="68"/>
        <v/>
      </c>
      <c r="I158" s="32" t="str">
        <f t="shared" si="85"/>
        <v/>
      </c>
      <c r="J158" s="67" t="str">
        <f t="shared" si="69"/>
        <v/>
      </c>
      <c r="K158" s="67" t="str">
        <f t="shared" si="60"/>
        <v/>
      </c>
      <c r="L158" s="32">
        <f t="shared" si="86"/>
        <v>0</v>
      </c>
      <c r="M158" s="32">
        <f t="shared" si="88"/>
        <v>0</v>
      </c>
      <c r="N158" s="77">
        <f t="shared" si="70"/>
        <v>0</v>
      </c>
      <c r="O158" s="38">
        <f t="shared" si="71"/>
        <v>0</v>
      </c>
      <c r="P158" s="38">
        <f t="shared" si="61"/>
        <v>0</v>
      </c>
      <c r="Q158" s="77">
        <f t="shared" si="62"/>
        <v>0</v>
      </c>
      <c r="R158" s="38">
        <f t="shared" si="72"/>
        <v>0</v>
      </c>
      <c r="S158" s="38">
        <f t="shared" si="73"/>
        <v>0</v>
      </c>
      <c r="T158" s="38">
        <f t="shared" si="74"/>
        <v>0</v>
      </c>
      <c r="U158" s="38">
        <f t="shared" si="75"/>
        <v>0</v>
      </c>
      <c r="V158" s="38">
        <f t="shared" si="76"/>
        <v>0</v>
      </c>
      <c r="W158" s="38">
        <f t="shared" si="63"/>
        <v>0</v>
      </c>
      <c r="X158" s="38">
        <f t="shared" si="64"/>
        <v>0</v>
      </c>
      <c r="Y158" s="67">
        <f t="shared" si="65"/>
        <v>0</v>
      </c>
      <c r="Z158" s="38">
        <f t="shared" si="77"/>
        <v>0</v>
      </c>
      <c r="AA158" s="32">
        <f t="shared" si="66"/>
        <v>0</v>
      </c>
      <c r="AB158" s="38">
        <f t="shared" si="78"/>
        <v>0</v>
      </c>
      <c r="AC158" s="32">
        <f t="shared" si="67"/>
        <v>0</v>
      </c>
      <c r="AD158" s="38">
        <f t="shared" si="89"/>
        <v>0</v>
      </c>
      <c r="AE158" s="39">
        <f t="shared" si="87"/>
        <v>0</v>
      </c>
      <c r="AF158" s="32" t="e">
        <f t="shared" si="79"/>
        <v>#DIV/0!</v>
      </c>
      <c r="AG158" s="32" t="e">
        <f t="shared" si="80"/>
        <v>#DIV/0!</v>
      </c>
      <c r="AH158" s="32" t="e">
        <f t="shared" si="81"/>
        <v>#DIV/0!</v>
      </c>
      <c r="AI158" s="49" t="e">
        <f t="shared" si="82"/>
        <v>#DIV/0!</v>
      </c>
      <c r="AJ158" s="50" t="e">
        <f t="shared" si="83"/>
        <v>#DIV/0!</v>
      </c>
      <c r="AK158" s="50" t="e">
        <f t="shared" si="84"/>
        <v>#DIV/0!</v>
      </c>
    </row>
    <row r="159" spans="8:37" x14ac:dyDescent="0.25">
      <c r="H159" s="66" t="str">
        <f t="shared" si="68"/>
        <v/>
      </c>
      <c r="I159" s="32" t="str">
        <f t="shared" si="85"/>
        <v/>
      </c>
      <c r="J159" s="67" t="str">
        <f t="shared" si="69"/>
        <v/>
      </c>
      <c r="K159" s="67" t="str">
        <f t="shared" si="60"/>
        <v/>
      </c>
      <c r="L159" s="32">
        <f t="shared" si="86"/>
        <v>0</v>
      </c>
      <c r="M159" s="32">
        <f t="shared" si="88"/>
        <v>0</v>
      </c>
      <c r="N159" s="77">
        <f t="shared" si="70"/>
        <v>0</v>
      </c>
      <c r="O159" s="38">
        <f t="shared" si="71"/>
        <v>0</v>
      </c>
      <c r="P159" s="38">
        <f t="shared" si="61"/>
        <v>0</v>
      </c>
      <c r="Q159" s="77">
        <f t="shared" si="62"/>
        <v>0</v>
      </c>
      <c r="R159" s="38">
        <f t="shared" si="72"/>
        <v>0</v>
      </c>
      <c r="S159" s="38">
        <f t="shared" si="73"/>
        <v>0</v>
      </c>
      <c r="T159" s="38">
        <f t="shared" si="74"/>
        <v>0</v>
      </c>
      <c r="U159" s="38">
        <f t="shared" si="75"/>
        <v>0</v>
      </c>
      <c r="V159" s="38">
        <f t="shared" si="76"/>
        <v>0</v>
      </c>
      <c r="W159" s="38">
        <f t="shared" si="63"/>
        <v>0</v>
      </c>
      <c r="X159" s="38">
        <f t="shared" si="64"/>
        <v>0</v>
      </c>
      <c r="Y159" s="67">
        <f t="shared" si="65"/>
        <v>0</v>
      </c>
      <c r="Z159" s="38">
        <f t="shared" si="77"/>
        <v>0</v>
      </c>
      <c r="AA159" s="32">
        <f t="shared" si="66"/>
        <v>0</v>
      </c>
      <c r="AB159" s="38">
        <f t="shared" si="78"/>
        <v>0</v>
      </c>
      <c r="AC159" s="32">
        <f t="shared" si="67"/>
        <v>0</v>
      </c>
      <c r="AD159" s="38">
        <f t="shared" si="89"/>
        <v>0</v>
      </c>
      <c r="AE159" s="39">
        <f t="shared" si="87"/>
        <v>0</v>
      </c>
      <c r="AF159" s="32" t="e">
        <f t="shared" si="79"/>
        <v>#DIV/0!</v>
      </c>
      <c r="AG159" s="32" t="e">
        <f t="shared" si="80"/>
        <v>#DIV/0!</v>
      </c>
      <c r="AH159" s="32" t="e">
        <f t="shared" si="81"/>
        <v>#DIV/0!</v>
      </c>
      <c r="AI159" s="49" t="e">
        <f t="shared" si="82"/>
        <v>#DIV/0!</v>
      </c>
      <c r="AJ159" s="50" t="e">
        <f t="shared" si="83"/>
        <v>#DIV/0!</v>
      </c>
      <c r="AK159" s="50" t="e">
        <f t="shared" si="84"/>
        <v>#DIV/0!</v>
      </c>
    </row>
    <row r="160" spans="8:37" x14ac:dyDescent="0.25">
      <c r="H160" s="66" t="str">
        <f t="shared" si="68"/>
        <v/>
      </c>
      <c r="I160" s="32" t="str">
        <f t="shared" si="85"/>
        <v/>
      </c>
      <c r="J160" s="67" t="str">
        <f t="shared" si="69"/>
        <v/>
      </c>
      <c r="K160" s="67" t="str">
        <f t="shared" si="60"/>
        <v/>
      </c>
      <c r="L160" s="32">
        <f t="shared" si="86"/>
        <v>0</v>
      </c>
      <c r="M160" s="32">
        <f t="shared" si="88"/>
        <v>0</v>
      </c>
      <c r="N160" s="77">
        <f t="shared" si="70"/>
        <v>0</v>
      </c>
      <c r="O160" s="38">
        <f t="shared" si="71"/>
        <v>0</v>
      </c>
      <c r="P160" s="38">
        <f t="shared" si="61"/>
        <v>0</v>
      </c>
      <c r="Q160" s="77">
        <f t="shared" si="62"/>
        <v>0</v>
      </c>
      <c r="R160" s="38">
        <f t="shared" si="72"/>
        <v>0</v>
      </c>
      <c r="S160" s="38">
        <f t="shared" si="73"/>
        <v>0</v>
      </c>
      <c r="T160" s="38">
        <f t="shared" si="74"/>
        <v>0</v>
      </c>
      <c r="U160" s="38">
        <f t="shared" si="75"/>
        <v>0</v>
      </c>
      <c r="V160" s="38">
        <f t="shared" si="76"/>
        <v>0</v>
      </c>
      <c r="W160" s="38">
        <f t="shared" si="63"/>
        <v>0</v>
      </c>
      <c r="X160" s="38">
        <f t="shared" si="64"/>
        <v>0</v>
      </c>
      <c r="Y160" s="67">
        <f t="shared" si="65"/>
        <v>0</v>
      </c>
      <c r="Z160" s="38">
        <f t="shared" si="77"/>
        <v>0</v>
      </c>
      <c r="AA160" s="32">
        <f t="shared" si="66"/>
        <v>0</v>
      </c>
      <c r="AB160" s="38">
        <f t="shared" si="78"/>
        <v>0</v>
      </c>
      <c r="AC160" s="32">
        <f t="shared" si="67"/>
        <v>0</v>
      </c>
      <c r="AD160" s="38">
        <f t="shared" si="89"/>
        <v>0</v>
      </c>
      <c r="AE160" s="39">
        <f t="shared" si="87"/>
        <v>0</v>
      </c>
      <c r="AF160" s="32" t="e">
        <f t="shared" si="79"/>
        <v>#DIV/0!</v>
      </c>
      <c r="AG160" s="32" t="e">
        <f t="shared" si="80"/>
        <v>#DIV/0!</v>
      </c>
      <c r="AH160" s="32" t="e">
        <f t="shared" si="81"/>
        <v>#DIV/0!</v>
      </c>
      <c r="AI160" s="49" t="e">
        <f t="shared" si="82"/>
        <v>#DIV/0!</v>
      </c>
      <c r="AJ160" s="50" t="e">
        <f t="shared" si="83"/>
        <v>#DIV/0!</v>
      </c>
      <c r="AK160" s="50" t="e">
        <f t="shared" si="84"/>
        <v>#DIV/0!</v>
      </c>
    </row>
    <row r="161" spans="8:37" x14ac:dyDescent="0.25">
      <c r="H161" s="66" t="str">
        <f t="shared" si="68"/>
        <v/>
      </c>
      <c r="I161" s="32" t="str">
        <f t="shared" si="85"/>
        <v/>
      </c>
      <c r="J161" s="67" t="str">
        <f t="shared" si="69"/>
        <v/>
      </c>
      <c r="K161" s="67" t="str">
        <f t="shared" si="60"/>
        <v/>
      </c>
      <c r="L161" s="32">
        <f t="shared" si="86"/>
        <v>0</v>
      </c>
      <c r="M161" s="32">
        <f t="shared" si="88"/>
        <v>0</v>
      </c>
      <c r="N161" s="77">
        <f t="shared" si="70"/>
        <v>0</v>
      </c>
      <c r="O161" s="38">
        <f t="shared" si="71"/>
        <v>0</v>
      </c>
      <c r="P161" s="38">
        <f t="shared" si="61"/>
        <v>0</v>
      </c>
      <c r="Q161" s="77">
        <f t="shared" si="62"/>
        <v>0</v>
      </c>
      <c r="R161" s="38">
        <f t="shared" si="72"/>
        <v>0</v>
      </c>
      <c r="S161" s="38">
        <f t="shared" si="73"/>
        <v>0</v>
      </c>
      <c r="T161" s="38">
        <f t="shared" si="74"/>
        <v>0</v>
      </c>
      <c r="U161" s="38">
        <f t="shared" si="75"/>
        <v>0</v>
      </c>
      <c r="V161" s="38">
        <f t="shared" si="76"/>
        <v>0</v>
      </c>
      <c r="W161" s="38">
        <f t="shared" si="63"/>
        <v>0</v>
      </c>
      <c r="X161" s="38">
        <f t="shared" si="64"/>
        <v>0</v>
      </c>
      <c r="Y161" s="67">
        <f t="shared" si="65"/>
        <v>0</v>
      </c>
      <c r="Z161" s="38">
        <f t="shared" si="77"/>
        <v>0</v>
      </c>
      <c r="AA161" s="32">
        <f t="shared" si="66"/>
        <v>0</v>
      </c>
      <c r="AB161" s="38">
        <f t="shared" si="78"/>
        <v>0</v>
      </c>
      <c r="AC161" s="32">
        <f t="shared" si="67"/>
        <v>0</v>
      </c>
      <c r="AD161" s="38">
        <f t="shared" si="89"/>
        <v>0</v>
      </c>
      <c r="AE161" s="39">
        <f t="shared" si="87"/>
        <v>0</v>
      </c>
      <c r="AF161" s="32" t="e">
        <f t="shared" si="79"/>
        <v>#DIV/0!</v>
      </c>
      <c r="AG161" s="32" t="e">
        <f t="shared" si="80"/>
        <v>#DIV/0!</v>
      </c>
      <c r="AH161" s="32" t="e">
        <f t="shared" si="81"/>
        <v>#DIV/0!</v>
      </c>
      <c r="AI161" s="49" t="e">
        <f t="shared" si="82"/>
        <v>#DIV/0!</v>
      </c>
      <c r="AJ161" s="50" t="e">
        <f t="shared" si="83"/>
        <v>#DIV/0!</v>
      </c>
      <c r="AK161" s="50" t="e">
        <f t="shared" si="84"/>
        <v>#DIV/0!</v>
      </c>
    </row>
    <row r="162" spans="8:37" x14ac:dyDescent="0.25">
      <c r="H162" s="66" t="str">
        <f t="shared" si="68"/>
        <v/>
      </c>
      <c r="I162" s="32" t="str">
        <f t="shared" si="85"/>
        <v/>
      </c>
      <c r="J162" s="67" t="str">
        <f t="shared" si="69"/>
        <v/>
      </c>
      <c r="K162" s="67" t="str">
        <f t="shared" si="60"/>
        <v/>
      </c>
      <c r="L162" s="32">
        <f t="shared" si="86"/>
        <v>0</v>
      </c>
      <c r="M162" s="32">
        <f t="shared" si="88"/>
        <v>0</v>
      </c>
      <c r="N162" s="77">
        <f t="shared" si="70"/>
        <v>0</v>
      </c>
      <c r="O162" s="38">
        <f t="shared" si="71"/>
        <v>0</v>
      </c>
      <c r="P162" s="38">
        <f t="shared" si="61"/>
        <v>0</v>
      </c>
      <c r="Q162" s="77">
        <f t="shared" si="62"/>
        <v>0</v>
      </c>
      <c r="R162" s="38">
        <f t="shared" si="72"/>
        <v>0</v>
      </c>
      <c r="S162" s="38">
        <f t="shared" si="73"/>
        <v>0</v>
      </c>
      <c r="T162" s="38">
        <f t="shared" si="74"/>
        <v>0</v>
      </c>
      <c r="U162" s="38">
        <f t="shared" si="75"/>
        <v>0</v>
      </c>
      <c r="V162" s="38">
        <f t="shared" si="76"/>
        <v>0</v>
      </c>
      <c r="W162" s="38">
        <f t="shared" si="63"/>
        <v>0</v>
      </c>
      <c r="X162" s="38">
        <f t="shared" si="64"/>
        <v>0</v>
      </c>
      <c r="Y162" s="67">
        <f t="shared" si="65"/>
        <v>0</v>
      </c>
      <c r="Z162" s="38">
        <f t="shared" si="77"/>
        <v>0</v>
      </c>
      <c r="AA162" s="32">
        <f t="shared" si="66"/>
        <v>0</v>
      </c>
      <c r="AB162" s="38">
        <f t="shared" si="78"/>
        <v>0</v>
      </c>
      <c r="AC162" s="32">
        <f t="shared" si="67"/>
        <v>0</v>
      </c>
      <c r="AD162" s="38">
        <f t="shared" si="89"/>
        <v>0</v>
      </c>
      <c r="AE162" s="39">
        <f t="shared" si="87"/>
        <v>0</v>
      </c>
      <c r="AF162" s="32" t="e">
        <f t="shared" si="79"/>
        <v>#DIV/0!</v>
      </c>
      <c r="AG162" s="32" t="e">
        <f t="shared" si="80"/>
        <v>#DIV/0!</v>
      </c>
      <c r="AH162" s="32" t="e">
        <f t="shared" si="81"/>
        <v>#DIV/0!</v>
      </c>
      <c r="AI162" s="49" t="e">
        <f t="shared" si="82"/>
        <v>#DIV/0!</v>
      </c>
      <c r="AJ162" s="50" t="e">
        <f t="shared" si="83"/>
        <v>#DIV/0!</v>
      </c>
      <c r="AK162" s="50" t="e">
        <f t="shared" si="84"/>
        <v>#DIV/0!</v>
      </c>
    </row>
    <row r="163" spans="8:37" x14ac:dyDescent="0.25">
      <c r="H163" s="66" t="str">
        <f t="shared" si="68"/>
        <v/>
      </c>
      <c r="I163" s="32" t="str">
        <f t="shared" si="85"/>
        <v/>
      </c>
      <c r="J163" s="67" t="str">
        <f t="shared" si="69"/>
        <v/>
      </c>
      <c r="K163" s="67" t="str">
        <f t="shared" si="60"/>
        <v/>
      </c>
      <c r="L163" s="32">
        <f t="shared" si="86"/>
        <v>0</v>
      </c>
      <c r="M163" s="32">
        <f t="shared" si="88"/>
        <v>0</v>
      </c>
      <c r="N163" s="77">
        <f t="shared" si="70"/>
        <v>0</v>
      </c>
      <c r="O163" s="38">
        <f t="shared" si="71"/>
        <v>0</v>
      </c>
      <c r="P163" s="38">
        <f t="shared" si="61"/>
        <v>0</v>
      </c>
      <c r="Q163" s="77">
        <f t="shared" si="62"/>
        <v>0</v>
      </c>
      <c r="R163" s="38">
        <f t="shared" si="72"/>
        <v>0</v>
      </c>
      <c r="S163" s="38">
        <f t="shared" si="73"/>
        <v>0</v>
      </c>
      <c r="T163" s="38">
        <f t="shared" si="74"/>
        <v>0</v>
      </c>
      <c r="U163" s="38">
        <f t="shared" si="75"/>
        <v>0</v>
      </c>
      <c r="V163" s="38">
        <f t="shared" si="76"/>
        <v>0</v>
      </c>
      <c r="W163" s="38">
        <f t="shared" si="63"/>
        <v>0</v>
      </c>
      <c r="X163" s="38">
        <f t="shared" si="64"/>
        <v>0</v>
      </c>
      <c r="Y163" s="67">
        <f t="shared" si="65"/>
        <v>0</v>
      </c>
      <c r="Z163" s="38">
        <f t="shared" si="77"/>
        <v>0</v>
      </c>
      <c r="AA163" s="32">
        <f t="shared" si="66"/>
        <v>0</v>
      </c>
      <c r="AB163" s="38">
        <f t="shared" si="78"/>
        <v>0</v>
      </c>
      <c r="AC163" s="32">
        <f t="shared" si="67"/>
        <v>0</v>
      </c>
      <c r="AD163" s="38">
        <f t="shared" si="89"/>
        <v>0</v>
      </c>
      <c r="AE163" s="39">
        <f t="shared" si="87"/>
        <v>0</v>
      </c>
      <c r="AF163" s="32" t="e">
        <f t="shared" si="79"/>
        <v>#DIV/0!</v>
      </c>
      <c r="AG163" s="32" t="e">
        <f t="shared" si="80"/>
        <v>#DIV/0!</v>
      </c>
      <c r="AH163" s="32" t="e">
        <f t="shared" si="81"/>
        <v>#DIV/0!</v>
      </c>
      <c r="AI163" s="49" t="e">
        <f t="shared" si="82"/>
        <v>#DIV/0!</v>
      </c>
      <c r="AJ163" s="50" t="e">
        <f t="shared" si="83"/>
        <v>#DIV/0!</v>
      </c>
      <c r="AK163" s="50" t="e">
        <f t="shared" si="84"/>
        <v>#DIV/0!</v>
      </c>
    </row>
    <row r="164" spans="8:37" x14ac:dyDescent="0.25">
      <c r="H164" s="66" t="str">
        <f t="shared" si="68"/>
        <v/>
      </c>
      <c r="I164" s="32" t="str">
        <f t="shared" si="85"/>
        <v/>
      </c>
      <c r="J164" s="67" t="str">
        <f t="shared" si="69"/>
        <v/>
      </c>
      <c r="K164" s="67" t="str">
        <f t="shared" si="60"/>
        <v/>
      </c>
      <c r="L164" s="32">
        <f t="shared" si="86"/>
        <v>0</v>
      </c>
      <c r="M164" s="32">
        <f t="shared" si="88"/>
        <v>0</v>
      </c>
      <c r="N164" s="77">
        <f t="shared" si="70"/>
        <v>0</v>
      </c>
      <c r="O164" s="38">
        <f t="shared" si="71"/>
        <v>0</v>
      </c>
      <c r="P164" s="38">
        <f t="shared" si="61"/>
        <v>0</v>
      </c>
      <c r="Q164" s="77">
        <f t="shared" si="62"/>
        <v>0</v>
      </c>
      <c r="R164" s="38">
        <f t="shared" si="72"/>
        <v>0</v>
      </c>
      <c r="S164" s="38">
        <f t="shared" si="73"/>
        <v>0</v>
      </c>
      <c r="T164" s="38">
        <f t="shared" si="74"/>
        <v>0</v>
      </c>
      <c r="U164" s="38">
        <f t="shared" si="75"/>
        <v>0</v>
      </c>
      <c r="V164" s="38">
        <f t="shared" si="76"/>
        <v>0</v>
      </c>
      <c r="W164" s="38">
        <f t="shared" si="63"/>
        <v>0</v>
      </c>
      <c r="X164" s="38">
        <f t="shared" si="64"/>
        <v>0</v>
      </c>
      <c r="Y164" s="67">
        <f t="shared" si="65"/>
        <v>0</v>
      </c>
      <c r="Z164" s="38">
        <f t="shared" si="77"/>
        <v>0</v>
      </c>
      <c r="AA164" s="32">
        <f t="shared" si="66"/>
        <v>0</v>
      </c>
      <c r="AB164" s="38">
        <f t="shared" si="78"/>
        <v>0</v>
      </c>
      <c r="AC164" s="32">
        <f t="shared" si="67"/>
        <v>0</v>
      </c>
      <c r="AD164" s="38">
        <f t="shared" si="89"/>
        <v>0</v>
      </c>
      <c r="AE164" s="39">
        <f t="shared" si="87"/>
        <v>0</v>
      </c>
      <c r="AF164" s="32" t="e">
        <f t="shared" si="79"/>
        <v>#DIV/0!</v>
      </c>
      <c r="AG164" s="32" t="e">
        <f t="shared" si="80"/>
        <v>#DIV/0!</v>
      </c>
      <c r="AH164" s="32" t="e">
        <f t="shared" si="81"/>
        <v>#DIV/0!</v>
      </c>
      <c r="AI164" s="49" t="e">
        <f t="shared" si="82"/>
        <v>#DIV/0!</v>
      </c>
      <c r="AJ164" s="50" t="e">
        <f t="shared" si="83"/>
        <v>#DIV/0!</v>
      </c>
      <c r="AK164" s="50" t="e">
        <f t="shared" si="84"/>
        <v>#DIV/0!</v>
      </c>
    </row>
    <row r="165" spans="8:37" x14ac:dyDescent="0.25">
      <c r="H165" s="66" t="str">
        <f t="shared" si="68"/>
        <v/>
      </c>
      <c r="I165" s="32" t="str">
        <f t="shared" si="85"/>
        <v/>
      </c>
      <c r="J165" s="67" t="str">
        <f t="shared" si="69"/>
        <v/>
      </c>
      <c r="K165" s="67" t="str">
        <f t="shared" si="60"/>
        <v/>
      </c>
      <c r="L165" s="32">
        <f t="shared" si="86"/>
        <v>0</v>
      </c>
      <c r="M165" s="32">
        <f t="shared" si="88"/>
        <v>0</v>
      </c>
      <c r="N165" s="77">
        <f t="shared" si="70"/>
        <v>0</v>
      </c>
      <c r="O165" s="38">
        <f t="shared" si="71"/>
        <v>0</v>
      </c>
      <c r="P165" s="38">
        <f t="shared" si="61"/>
        <v>0</v>
      </c>
      <c r="Q165" s="77">
        <f t="shared" si="62"/>
        <v>0</v>
      </c>
      <c r="R165" s="38">
        <f t="shared" si="72"/>
        <v>0</v>
      </c>
      <c r="S165" s="38">
        <f t="shared" si="73"/>
        <v>0</v>
      </c>
      <c r="T165" s="38">
        <f t="shared" si="74"/>
        <v>0</v>
      </c>
      <c r="U165" s="38">
        <f t="shared" si="75"/>
        <v>0</v>
      </c>
      <c r="V165" s="38">
        <f t="shared" si="76"/>
        <v>0</v>
      </c>
      <c r="W165" s="38">
        <f t="shared" si="63"/>
        <v>0</v>
      </c>
      <c r="X165" s="38">
        <f t="shared" si="64"/>
        <v>0</v>
      </c>
      <c r="Y165" s="67">
        <f t="shared" si="65"/>
        <v>0</v>
      </c>
      <c r="Z165" s="38">
        <f t="shared" si="77"/>
        <v>0</v>
      </c>
      <c r="AA165" s="32">
        <f t="shared" si="66"/>
        <v>0</v>
      </c>
      <c r="AB165" s="38">
        <f t="shared" si="78"/>
        <v>0</v>
      </c>
      <c r="AC165" s="32">
        <f t="shared" si="67"/>
        <v>0</v>
      </c>
      <c r="AD165" s="38">
        <f t="shared" si="89"/>
        <v>0</v>
      </c>
      <c r="AE165" s="39">
        <f t="shared" si="87"/>
        <v>0</v>
      </c>
      <c r="AF165" s="32" t="e">
        <f t="shared" si="79"/>
        <v>#DIV/0!</v>
      </c>
      <c r="AG165" s="32" t="e">
        <f t="shared" si="80"/>
        <v>#DIV/0!</v>
      </c>
      <c r="AH165" s="32" t="e">
        <f t="shared" si="81"/>
        <v>#DIV/0!</v>
      </c>
      <c r="AI165" s="49" t="e">
        <f t="shared" si="82"/>
        <v>#DIV/0!</v>
      </c>
      <c r="AJ165" s="50" t="e">
        <f t="shared" si="83"/>
        <v>#DIV/0!</v>
      </c>
      <c r="AK165" s="50" t="e">
        <f t="shared" si="84"/>
        <v>#DIV/0!</v>
      </c>
    </row>
    <row r="166" spans="8:37" x14ac:dyDescent="0.25">
      <c r="H166" s="66" t="str">
        <f t="shared" si="68"/>
        <v/>
      </c>
      <c r="I166" s="32" t="str">
        <f t="shared" si="85"/>
        <v/>
      </c>
      <c r="J166" s="67" t="str">
        <f t="shared" si="69"/>
        <v/>
      </c>
      <c r="K166" s="67" t="str">
        <f t="shared" si="60"/>
        <v/>
      </c>
      <c r="L166" s="32">
        <f t="shared" si="86"/>
        <v>0</v>
      </c>
      <c r="M166" s="32">
        <f t="shared" si="88"/>
        <v>0</v>
      </c>
      <c r="N166" s="77">
        <f t="shared" si="70"/>
        <v>0</v>
      </c>
      <c r="O166" s="38">
        <f t="shared" si="71"/>
        <v>0</v>
      </c>
      <c r="P166" s="38">
        <f t="shared" si="61"/>
        <v>0</v>
      </c>
      <c r="Q166" s="77">
        <f t="shared" si="62"/>
        <v>0</v>
      </c>
      <c r="R166" s="38">
        <f t="shared" si="72"/>
        <v>0</v>
      </c>
      <c r="S166" s="38">
        <f t="shared" si="73"/>
        <v>0</v>
      </c>
      <c r="T166" s="38">
        <f t="shared" si="74"/>
        <v>0</v>
      </c>
      <c r="U166" s="38">
        <f t="shared" si="75"/>
        <v>0</v>
      </c>
      <c r="V166" s="38">
        <f t="shared" si="76"/>
        <v>0</v>
      </c>
      <c r="W166" s="38">
        <f t="shared" si="63"/>
        <v>0</v>
      </c>
      <c r="X166" s="38">
        <f t="shared" si="64"/>
        <v>0</v>
      </c>
      <c r="Y166" s="67">
        <f t="shared" si="65"/>
        <v>0</v>
      </c>
      <c r="Z166" s="38">
        <f t="shared" si="77"/>
        <v>0</v>
      </c>
      <c r="AA166" s="32">
        <f t="shared" si="66"/>
        <v>0</v>
      </c>
      <c r="AB166" s="38">
        <f t="shared" si="78"/>
        <v>0</v>
      </c>
      <c r="AC166" s="32">
        <f t="shared" si="67"/>
        <v>0</v>
      </c>
      <c r="AD166" s="38">
        <f t="shared" si="89"/>
        <v>0</v>
      </c>
      <c r="AE166" s="39">
        <f t="shared" si="87"/>
        <v>0</v>
      </c>
      <c r="AF166" s="32" t="e">
        <f t="shared" si="79"/>
        <v>#DIV/0!</v>
      </c>
      <c r="AG166" s="32" t="e">
        <f t="shared" si="80"/>
        <v>#DIV/0!</v>
      </c>
      <c r="AH166" s="32" t="e">
        <f t="shared" si="81"/>
        <v>#DIV/0!</v>
      </c>
      <c r="AI166" s="49" t="e">
        <f t="shared" si="82"/>
        <v>#DIV/0!</v>
      </c>
      <c r="AJ166" s="50" t="e">
        <f t="shared" si="83"/>
        <v>#DIV/0!</v>
      </c>
      <c r="AK166" s="50" t="e">
        <f t="shared" si="84"/>
        <v>#DIV/0!</v>
      </c>
    </row>
    <row r="167" spans="8:37" x14ac:dyDescent="0.25">
      <c r="H167" s="66" t="str">
        <f t="shared" si="68"/>
        <v/>
      </c>
      <c r="I167" s="32" t="str">
        <f t="shared" si="85"/>
        <v/>
      </c>
      <c r="J167" s="67" t="str">
        <f t="shared" si="69"/>
        <v/>
      </c>
      <c r="K167" s="67" t="str">
        <f t="shared" si="60"/>
        <v/>
      </c>
      <c r="L167" s="32">
        <f t="shared" si="86"/>
        <v>0</v>
      </c>
      <c r="M167" s="32">
        <f t="shared" si="88"/>
        <v>0</v>
      </c>
      <c r="N167" s="77">
        <f t="shared" si="70"/>
        <v>0</v>
      </c>
      <c r="O167" s="38">
        <f t="shared" si="71"/>
        <v>0</v>
      </c>
      <c r="P167" s="38">
        <f t="shared" si="61"/>
        <v>0</v>
      </c>
      <c r="Q167" s="77">
        <f t="shared" si="62"/>
        <v>0</v>
      </c>
      <c r="R167" s="38">
        <f t="shared" si="72"/>
        <v>0</v>
      </c>
      <c r="S167" s="38">
        <f t="shared" si="73"/>
        <v>0</v>
      </c>
      <c r="T167" s="38">
        <f t="shared" si="74"/>
        <v>0</v>
      </c>
      <c r="U167" s="38">
        <f t="shared" si="75"/>
        <v>0</v>
      </c>
      <c r="V167" s="38">
        <f t="shared" si="76"/>
        <v>0</v>
      </c>
      <c r="W167" s="38">
        <f t="shared" si="63"/>
        <v>0</v>
      </c>
      <c r="X167" s="38">
        <f t="shared" si="64"/>
        <v>0</v>
      </c>
      <c r="Y167" s="67">
        <f t="shared" si="65"/>
        <v>0</v>
      </c>
      <c r="Z167" s="38">
        <f t="shared" si="77"/>
        <v>0</v>
      </c>
      <c r="AA167" s="32">
        <f t="shared" si="66"/>
        <v>0</v>
      </c>
      <c r="AB167" s="38">
        <f t="shared" si="78"/>
        <v>0</v>
      </c>
      <c r="AC167" s="32">
        <f t="shared" si="67"/>
        <v>0</v>
      </c>
      <c r="AD167" s="38">
        <f t="shared" si="89"/>
        <v>0</v>
      </c>
      <c r="AE167" s="39">
        <f t="shared" si="87"/>
        <v>0</v>
      </c>
      <c r="AF167" s="32" t="e">
        <f t="shared" si="79"/>
        <v>#DIV/0!</v>
      </c>
      <c r="AG167" s="32" t="e">
        <f t="shared" si="80"/>
        <v>#DIV/0!</v>
      </c>
      <c r="AH167" s="32" t="e">
        <f t="shared" si="81"/>
        <v>#DIV/0!</v>
      </c>
      <c r="AI167" s="49" t="e">
        <f t="shared" si="82"/>
        <v>#DIV/0!</v>
      </c>
      <c r="AJ167" s="50" t="e">
        <f t="shared" si="83"/>
        <v>#DIV/0!</v>
      </c>
      <c r="AK167" s="50" t="e">
        <f t="shared" si="84"/>
        <v>#DIV/0!</v>
      </c>
    </row>
    <row r="168" spans="8:37" x14ac:dyDescent="0.25">
      <c r="H168" s="66" t="str">
        <f t="shared" si="68"/>
        <v/>
      </c>
      <c r="I168" s="32" t="str">
        <f t="shared" si="85"/>
        <v/>
      </c>
      <c r="J168" s="67" t="str">
        <f t="shared" si="69"/>
        <v/>
      </c>
      <c r="K168" s="67" t="str">
        <f t="shared" si="60"/>
        <v/>
      </c>
      <c r="L168" s="32">
        <f t="shared" si="86"/>
        <v>0</v>
      </c>
      <c r="M168" s="32">
        <f t="shared" si="88"/>
        <v>0</v>
      </c>
      <c r="N168" s="77">
        <f t="shared" si="70"/>
        <v>0</v>
      </c>
      <c r="O168" s="38">
        <f t="shared" si="71"/>
        <v>0</v>
      </c>
      <c r="P168" s="38">
        <f t="shared" si="61"/>
        <v>0</v>
      </c>
      <c r="Q168" s="77">
        <f t="shared" si="62"/>
        <v>0</v>
      </c>
      <c r="R168" s="38">
        <f t="shared" si="72"/>
        <v>0</v>
      </c>
      <c r="S168" s="38">
        <f t="shared" si="73"/>
        <v>0</v>
      </c>
      <c r="T168" s="38">
        <f t="shared" si="74"/>
        <v>0</v>
      </c>
      <c r="U168" s="38">
        <f t="shared" si="75"/>
        <v>0</v>
      </c>
      <c r="V168" s="38">
        <f t="shared" si="76"/>
        <v>0</v>
      </c>
      <c r="W168" s="38">
        <f t="shared" si="63"/>
        <v>0</v>
      </c>
      <c r="X168" s="38">
        <f t="shared" si="64"/>
        <v>0</v>
      </c>
      <c r="Y168" s="67">
        <f t="shared" si="65"/>
        <v>0</v>
      </c>
      <c r="Z168" s="38">
        <f t="shared" si="77"/>
        <v>0</v>
      </c>
      <c r="AA168" s="32">
        <f t="shared" si="66"/>
        <v>0</v>
      </c>
      <c r="AB168" s="38">
        <f t="shared" si="78"/>
        <v>0</v>
      </c>
      <c r="AC168" s="32">
        <f t="shared" si="67"/>
        <v>0</v>
      </c>
      <c r="AD168" s="38">
        <f t="shared" si="89"/>
        <v>0</v>
      </c>
      <c r="AE168" s="39">
        <f t="shared" si="87"/>
        <v>0</v>
      </c>
      <c r="AF168" s="32" t="e">
        <f t="shared" si="79"/>
        <v>#DIV/0!</v>
      </c>
      <c r="AG168" s="32" t="e">
        <f t="shared" si="80"/>
        <v>#DIV/0!</v>
      </c>
      <c r="AH168" s="32" t="e">
        <f t="shared" si="81"/>
        <v>#DIV/0!</v>
      </c>
      <c r="AI168" s="49" t="e">
        <f t="shared" si="82"/>
        <v>#DIV/0!</v>
      </c>
      <c r="AJ168" s="50" t="e">
        <f t="shared" si="83"/>
        <v>#DIV/0!</v>
      </c>
      <c r="AK168" s="50" t="e">
        <f t="shared" si="84"/>
        <v>#DIV/0!</v>
      </c>
    </row>
    <row r="169" spans="8:37" x14ac:dyDescent="0.25">
      <c r="H169" s="66" t="str">
        <f t="shared" si="68"/>
        <v/>
      </c>
      <c r="I169" s="32" t="str">
        <f t="shared" si="85"/>
        <v/>
      </c>
      <c r="J169" s="67" t="str">
        <f t="shared" si="69"/>
        <v/>
      </c>
      <c r="K169" s="67" t="str">
        <f t="shared" si="60"/>
        <v/>
      </c>
      <c r="L169" s="32">
        <f t="shared" si="86"/>
        <v>0</v>
      </c>
      <c r="M169" s="32">
        <f t="shared" si="88"/>
        <v>0</v>
      </c>
      <c r="N169" s="77">
        <f t="shared" si="70"/>
        <v>0</v>
      </c>
      <c r="O169" s="38">
        <f t="shared" si="71"/>
        <v>0</v>
      </c>
      <c r="P169" s="38">
        <f t="shared" si="61"/>
        <v>0</v>
      </c>
      <c r="Q169" s="77">
        <f t="shared" si="62"/>
        <v>0</v>
      </c>
      <c r="R169" s="38">
        <f t="shared" si="72"/>
        <v>0</v>
      </c>
      <c r="S169" s="38">
        <f t="shared" si="73"/>
        <v>0</v>
      </c>
      <c r="T169" s="38">
        <f t="shared" si="74"/>
        <v>0</v>
      </c>
      <c r="U169" s="38">
        <f t="shared" si="75"/>
        <v>0</v>
      </c>
      <c r="V169" s="38">
        <f t="shared" si="76"/>
        <v>0</v>
      </c>
      <c r="W169" s="38">
        <f t="shared" si="63"/>
        <v>0</v>
      </c>
      <c r="X169" s="38">
        <f t="shared" si="64"/>
        <v>0</v>
      </c>
      <c r="Y169" s="67">
        <f t="shared" si="65"/>
        <v>0</v>
      </c>
      <c r="Z169" s="38">
        <f t="shared" si="77"/>
        <v>0</v>
      </c>
      <c r="AA169" s="32">
        <f t="shared" si="66"/>
        <v>0</v>
      </c>
      <c r="AB169" s="38">
        <f t="shared" si="78"/>
        <v>0</v>
      </c>
      <c r="AC169" s="32">
        <f t="shared" si="67"/>
        <v>0</v>
      </c>
      <c r="AD169" s="38">
        <f t="shared" si="89"/>
        <v>0</v>
      </c>
      <c r="AE169" s="39">
        <f t="shared" si="87"/>
        <v>0</v>
      </c>
      <c r="AF169" s="32" t="e">
        <f t="shared" si="79"/>
        <v>#DIV/0!</v>
      </c>
      <c r="AG169" s="32" t="e">
        <f t="shared" si="80"/>
        <v>#DIV/0!</v>
      </c>
      <c r="AH169" s="32" t="e">
        <f t="shared" si="81"/>
        <v>#DIV/0!</v>
      </c>
      <c r="AI169" s="49" t="e">
        <f t="shared" si="82"/>
        <v>#DIV/0!</v>
      </c>
      <c r="AJ169" s="50" t="e">
        <f t="shared" si="83"/>
        <v>#DIV/0!</v>
      </c>
      <c r="AK169" s="50" t="e">
        <f t="shared" si="84"/>
        <v>#DIV/0!</v>
      </c>
    </row>
    <row r="170" spans="8:37" x14ac:dyDescent="0.25">
      <c r="H170" s="66" t="str">
        <f t="shared" si="68"/>
        <v/>
      </c>
      <c r="I170" s="32" t="str">
        <f t="shared" si="85"/>
        <v/>
      </c>
      <c r="J170" s="67" t="str">
        <f t="shared" si="69"/>
        <v/>
      </c>
      <c r="K170" s="67" t="str">
        <f t="shared" si="60"/>
        <v/>
      </c>
      <c r="L170" s="32">
        <f t="shared" si="86"/>
        <v>0</v>
      </c>
      <c r="M170" s="32">
        <f t="shared" si="88"/>
        <v>0</v>
      </c>
      <c r="N170" s="77">
        <f t="shared" si="70"/>
        <v>0</v>
      </c>
      <c r="O170" s="38">
        <f t="shared" si="71"/>
        <v>0</v>
      </c>
      <c r="P170" s="38">
        <f t="shared" si="61"/>
        <v>0</v>
      </c>
      <c r="Q170" s="77">
        <f t="shared" si="62"/>
        <v>0</v>
      </c>
      <c r="R170" s="38">
        <f t="shared" si="72"/>
        <v>0</v>
      </c>
      <c r="S170" s="38">
        <f t="shared" si="73"/>
        <v>0</v>
      </c>
      <c r="T170" s="38">
        <f t="shared" si="74"/>
        <v>0</v>
      </c>
      <c r="U170" s="38">
        <f t="shared" si="75"/>
        <v>0</v>
      </c>
      <c r="V170" s="38">
        <f t="shared" si="76"/>
        <v>0</v>
      </c>
      <c r="W170" s="38">
        <f t="shared" si="63"/>
        <v>0</v>
      </c>
      <c r="X170" s="38">
        <f t="shared" si="64"/>
        <v>0</v>
      </c>
      <c r="Y170" s="67">
        <f t="shared" si="65"/>
        <v>0</v>
      </c>
      <c r="Z170" s="38">
        <f t="shared" si="77"/>
        <v>0</v>
      </c>
      <c r="AA170" s="32">
        <f t="shared" si="66"/>
        <v>0</v>
      </c>
      <c r="AB170" s="38">
        <f t="shared" si="78"/>
        <v>0</v>
      </c>
      <c r="AC170" s="32">
        <f t="shared" si="67"/>
        <v>0</v>
      </c>
      <c r="AD170" s="38">
        <f t="shared" si="89"/>
        <v>0</v>
      </c>
      <c r="AE170" s="39">
        <f t="shared" si="87"/>
        <v>0</v>
      </c>
      <c r="AF170" s="32" t="e">
        <f t="shared" si="79"/>
        <v>#DIV/0!</v>
      </c>
      <c r="AG170" s="32" t="e">
        <f t="shared" si="80"/>
        <v>#DIV/0!</v>
      </c>
      <c r="AH170" s="32" t="e">
        <f t="shared" si="81"/>
        <v>#DIV/0!</v>
      </c>
      <c r="AI170" s="49" t="e">
        <f t="shared" si="82"/>
        <v>#DIV/0!</v>
      </c>
      <c r="AJ170" s="50" t="e">
        <f t="shared" si="83"/>
        <v>#DIV/0!</v>
      </c>
      <c r="AK170" s="50" t="e">
        <f t="shared" si="84"/>
        <v>#DIV/0!</v>
      </c>
    </row>
    <row r="171" spans="8:37" x14ac:dyDescent="0.25">
      <c r="H171" s="66" t="str">
        <f t="shared" si="68"/>
        <v/>
      </c>
      <c r="I171" s="32" t="str">
        <f t="shared" si="85"/>
        <v/>
      </c>
      <c r="J171" s="67" t="str">
        <f t="shared" si="69"/>
        <v/>
      </c>
      <c r="K171" s="67" t="str">
        <f t="shared" si="60"/>
        <v/>
      </c>
      <c r="L171" s="32">
        <f t="shared" si="86"/>
        <v>0</v>
      </c>
      <c r="M171" s="32">
        <f t="shared" si="88"/>
        <v>0</v>
      </c>
      <c r="N171" s="77">
        <f t="shared" si="70"/>
        <v>0</v>
      </c>
      <c r="O171" s="38">
        <f t="shared" si="71"/>
        <v>0</v>
      </c>
      <c r="P171" s="38">
        <f t="shared" si="61"/>
        <v>0</v>
      </c>
      <c r="Q171" s="77">
        <f t="shared" si="62"/>
        <v>0</v>
      </c>
      <c r="R171" s="38">
        <f t="shared" si="72"/>
        <v>0</v>
      </c>
      <c r="S171" s="38">
        <f t="shared" si="73"/>
        <v>0</v>
      </c>
      <c r="T171" s="38">
        <f t="shared" si="74"/>
        <v>0</v>
      </c>
      <c r="U171" s="38">
        <f t="shared" si="75"/>
        <v>0</v>
      </c>
      <c r="V171" s="38">
        <f t="shared" si="76"/>
        <v>0</v>
      </c>
      <c r="W171" s="38">
        <f t="shared" si="63"/>
        <v>0</v>
      </c>
      <c r="X171" s="38">
        <f t="shared" si="64"/>
        <v>0</v>
      </c>
      <c r="Y171" s="67">
        <f t="shared" si="65"/>
        <v>0</v>
      </c>
      <c r="Z171" s="38">
        <f t="shared" si="77"/>
        <v>0</v>
      </c>
      <c r="AA171" s="32">
        <f t="shared" si="66"/>
        <v>0</v>
      </c>
      <c r="AB171" s="38">
        <f t="shared" si="78"/>
        <v>0</v>
      </c>
      <c r="AC171" s="32">
        <f t="shared" si="67"/>
        <v>0</v>
      </c>
      <c r="AD171" s="38">
        <f t="shared" si="89"/>
        <v>0</v>
      </c>
      <c r="AE171" s="39">
        <f t="shared" si="87"/>
        <v>0</v>
      </c>
      <c r="AF171" s="32" t="e">
        <f t="shared" si="79"/>
        <v>#DIV/0!</v>
      </c>
      <c r="AG171" s="32" t="e">
        <f t="shared" si="80"/>
        <v>#DIV/0!</v>
      </c>
      <c r="AH171" s="32" t="e">
        <f t="shared" si="81"/>
        <v>#DIV/0!</v>
      </c>
      <c r="AI171" s="49" t="e">
        <f t="shared" si="82"/>
        <v>#DIV/0!</v>
      </c>
      <c r="AJ171" s="50" t="e">
        <f t="shared" si="83"/>
        <v>#DIV/0!</v>
      </c>
      <c r="AK171" s="50" t="e">
        <f t="shared" si="84"/>
        <v>#DIV/0!</v>
      </c>
    </row>
    <row r="172" spans="8:37" x14ac:dyDescent="0.25">
      <c r="H172" s="66" t="str">
        <f t="shared" si="68"/>
        <v/>
      </c>
      <c r="I172" s="32" t="str">
        <f t="shared" si="85"/>
        <v/>
      </c>
      <c r="J172" s="67" t="str">
        <f t="shared" si="69"/>
        <v/>
      </c>
      <c r="K172" s="67" t="str">
        <f t="shared" si="60"/>
        <v/>
      </c>
      <c r="L172" s="32">
        <f t="shared" si="86"/>
        <v>0</v>
      </c>
      <c r="M172" s="32">
        <f t="shared" si="88"/>
        <v>0</v>
      </c>
      <c r="N172" s="77">
        <f t="shared" si="70"/>
        <v>0</v>
      </c>
      <c r="O172" s="38">
        <f t="shared" si="71"/>
        <v>0</v>
      </c>
      <c r="P172" s="38">
        <f t="shared" si="61"/>
        <v>0</v>
      </c>
      <c r="Q172" s="77">
        <f t="shared" si="62"/>
        <v>0</v>
      </c>
      <c r="R172" s="38">
        <f t="shared" si="72"/>
        <v>0</v>
      </c>
      <c r="S172" s="38">
        <f t="shared" si="73"/>
        <v>0</v>
      </c>
      <c r="T172" s="38">
        <f t="shared" si="74"/>
        <v>0</v>
      </c>
      <c r="U172" s="38">
        <f t="shared" si="75"/>
        <v>0</v>
      </c>
      <c r="V172" s="38">
        <f t="shared" si="76"/>
        <v>0</v>
      </c>
      <c r="W172" s="38">
        <f t="shared" si="63"/>
        <v>0</v>
      </c>
      <c r="X172" s="38">
        <f t="shared" si="64"/>
        <v>0</v>
      </c>
      <c r="Y172" s="67">
        <f t="shared" si="65"/>
        <v>0</v>
      </c>
      <c r="Z172" s="38">
        <f t="shared" si="77"/>
        <v>0</v>
      </c>
      <c r="AA172" s="32">
        <f t="shared" si="66"/>
        <v>0</v>
      </c>
      <c r="AB172" s="38">
        <f t="shared" si="78"/>
        <v>0</v>
      </c>
      <c r="AC172" s="32">
        <f t="shared" si="67"/>
        <v>0</v>
      </c>
      <c r="AD172" s="38">
        <f t="shared" si="89"/>
        <v>0</v>
      </c>
      <c r="AE172" s="39">
        <f t="shared" si="87"/>
        <v>0</v>
      </c>
      <c r="AF172" s="32" t="e">
        <f t="shared" si="79"/>
        <v>#DIV/0!</v>
      </c>
      <c r="AG172" s="32" t="e">
        <f t="shared" si="80"/>
        <v>#DIV/0!</v>
      </c>
      <c r="AH172" s="32" t="e">
        <f t="shared" si="81"/>
        <v>#DIV/0!</v>
      </c>
      <c r="AI172" s="49" t="e">
        <f t="shared" si="82"/>
        <v>#DIV/0!</v>
      </c>
      <c r="AJ172" s="50" t="e">
        <f t="shared" si="83"/>
        <v>#DIV/0!</v>
      </c>
      <c r="AK172" s="50" t="e">
        <f t="shared" si="84"/>
        <v>#DIV/0!</v>
      </c>
    </row>
    <row r="173" spans="8:37" x14ac:dyDescent="0.25">
      <c r="H173" s="66" t="str">
        <f t="shared" si="68"/>
        <v/>
      </c>
      <c r="I173" s="32" t="str">
        <f t="shared" si="85"/>
        <v/>
      </c>
      <c r="J173" s="67" t="str">
        <f t="shared" si="69"/>
        <v/>
      </c>
      <c r="K173" s="67" t="str">
        <f t="shared" si="60"/>
        <v/>
      </c>
      <c r="L173" s="32">
        <f t="shared" si="86"/>
        <v>0</v>
      </c>
      <c r="M173" s="32">
        <f t="shared" si="88"/>
        <v>0</v>
      </c>
      <c r="N173" s="77">
        <f t="shared" si="70"/>
        <v>0</v>
      </c>
      <c r="O173" s="38">
        <f t="shared" si="71"/>
        <v>0</v>
      </c>
      <c r="P173" s="38">
        <f t="shared" si="61"/>
        <v>0</v>
      </c>
      <c r="Q173" s="77">
        <f t="shared" si="62"/>
        <v>0</v>
      </c>
      <c r="R173" s="38">
        <f t="shared" si="72"/>
        <v>0</v>
      </c>
      <c r="S173" s="38">
        <f t="shared" si="73"/>
        <v>0</v>
      </c>
      <c r="T173" s="38">
        <f t="shared" si="74"/>
        <v>0</v>
      </c>
      <c r="U173" s="38">
        <f t="shared" si="75"/>
        <v>0</v>
      </c>
      <c r="V173" s="38">
        <f t="shared" si="76"/>
        <v>0</v>
      </c>
      <c r="W173" s="38">
        <f t="shared" si="63"/>
        <v>0</v>
      </c>
      <c r="X173" s="38">
        <f t="shared" si="64"/>
        <v>0</v>
      </c>
      <c r="Y173" s="67">
        <f t="shared" si="65"/>
        <v>0</v>
      </c>
      <c r="Z173" s="38">
        <f t="shared" si="77"/>
        <v>0</v>
      </c>
      <c r="AA173" s="32">
        <f t="shared" si="66"/>
        <v>0</v>
      </c>
      <c r="AB173" s="38">
        <f t="shared" si="78"/>
        <v>0</v>
      </c>
      <c r="AC173" s="32">
        <f t="shared" si="67"/>
        <v>0</v>
      </c>
      <c r="AD173" s="38">
        <f t="shared" si="89"/>
        <v>0</v>
      </c>
      <c r="AE173" s="39">
        <f t="shared" si="87"/>
        <v>0</v>
      </c>
      <c r="AF173" s="32" t="e">
        <f t="shared" si="79"/>
        <v>#DIV/0!</v>
      </c>
      <c r="AG173" s="32" t="e">
        <f t="shared" si="80"/>
        <v>#DIV/0!</v>
      </c>
      <c r="AH173" s="32" t="e">
        <f t="shared" si="81"/>
        <v>#DIV/0!</v>
      </c>
      <c r="AI173" s="49" t="e">
        <f t="shared" si="82"/>
        <v>#DIV/0!</v>
      </c>
      <c r="AJ173" s="50" t="e">
        <f t="shared" si="83"/>
        <v>#DIV/0!</v>
      </c>
      <c r="AK173" s="50" t="e">
        <f t="shared" si="84"/>
        <v>#DIV/0!</v>
      </c>
    </row>
    <row r="174" spans="8:37" x14ac:dyDescent="0.25">
      <c r="H174" s="66" t="str">
        <f t="shared" si="68"/>
        <v/>
      </c>
      <c r="I174" s="32" t="str">
        <f t="shared" si="85"/>
        <v/>
      </c>
      <c r="J174" s="67" t="str">
        <f t="shared" si="69"/>
        <v/>
      </c>
      <c r="K174" s="67" t="str">
        <f t="shared" si="60"/>
        <v/>
      </c>
      <c r="L174" s="32">
        <f t="shared" si="86"/>
        <v>0</v>
      </c>
      <c r="M174" s="32">
        <f t="shared" si="88"/>
        <v>0</v>
      </c>
      <c r="N174" s="77">
        <f t="shared" si="70"/>
        <v>0</v>
      </c>
      <c r="O174" s="38">
        <f t="shared" si="71"/>
        <v>0</v>
      </c>
      <c r="P174" s="38">
        <f t="shared" si="61"/>
        <v>0</v>
      </c>
      <c r="Q174" s="77">
        <f t="shared" si="62"/>
        <v>0</v>
      </c>
      <c r="R174" s="38">
        <f t="shared" si="72"/>
        <v>0</v>
      </c>
      <c r="S174" s="38">
        <f t="shared" si="73"/>
        <v>0</v>
      </c>
      <c r="T174" s="38">
        <f t="shared" si="74"/>
        <v>0</v>
      </c>
      <c r="U174" s="38">
        <f t="shared" si="75"/>
        <v>0</v>
      </c>
      <c r="V174" s="38">
        <f t="shared" si="76"/>
        <v>0</v>
      </c>
      <c r="W174" s="38">
        <f t="shared" si="63"/>
        <v>0</v>
      </c>
      <c r="X174" s="38">
        <f t="shared" si="64"/>
        <v>0</v>
      </c>
      <c r="Y174" s="67">
        <f t="shared" si="65"/>
        <v>0</v>
      </c>
      <c r="Z174" s="38">
        <f t="shared" si="77"/>
        <v>0</v>
      </c>
      <c r="AA174" s="32">
        <f t="shared" si="66"/>
        <v>0</v>
      </c>
      <c r="AB174" s="38">
        <f t="shared" si="78"/>
        <v>0</v>
      </c>
      <c r="AC174" s="32">
        <f t="shared" si="67"/>
        <v>0</v>
      </c>
      <c r="AD174" s="38">
        <f t="shared" si="89"/>
        <v>0</v>
      </c>
      <c r="AE174" s="39">
        <f t="shared" si="87"/>
        <v>0</v>
      </c>
      <c r="AF174" s="32" t="e">
        <f t="shared" si="79"/>
        <v>#DIV/0!</v>
      </c>
      <c r="AG174" s="32" t="e">
        <f t="shared" si="80"/>
        <v>#DIV/0!</v>
      </c>
      <c r="AH174" s="32" t="e">
        <f t="shared" si="81"/>
        <v>#DIV/0!</v>
      </c>
      <c r="AI174" s="49" t="e">
        <f t="shared" si="82"/>
        <v>#DIV/0!</v>
      </c>
      <c r="AJ174" s="50" t="e">
        <f t="shared" si="83"/>
        <v>#DIV/0!</v>
      </c>
      <c r="AK174" s="50" t="e">
        <f t="shared" si="84"/>
        <v>#DIV/0!</v>
      </c>
    </row>
    <row r="175" spans="8:37" x14ac:dyDescent="0.25">
      <c r="H175" s="66" t="str">
        <f t="shared" si="68"/>
        <v/>
      </c>
      <c r="I175" s="32" t="str">
        <f t="shared" si="85"/>
        <v/>
      </c>
      <c r="J175" s="67" t="str">
        <f t="shared" si="69"/>
        <v/>
      </c>
      <c r="K175" s="67" t="str">
        <f t="shared" si="60"/>
        <v/>
      </c>
      <c r="L175" s="32">
        <f t="shared" si="86"/>
        <v>0</v>
      </c>
      <c r="M175" s="32">
        <f t="shared" si="88"/>
        <v>0</v>
      </c>
      <c r="N175" s="77">
        <f t="shared" si="70"/>
        <v>0</v>
      </c>
      <c r="O175" s="38">
        <f t="shared" si="71"/>
        <v>0</v>
      </c>
      <c r="P175" s="38">
        <f t="shared" si="61"/>
        <v>0</v>
      </c>
      <c r="Q175" s="77">
        <f t="shared" si="62"/>
        <v>0</v>
      </c>
      <c r="R175" s="38">
        <f t="shared" si="72"/>
        <v>0</v>
      </c>
      <c r="S175" s="38">
        <f t="shared" si="73"/>
        <v>0</v>
      </c>
      <c r="T175" s="38">
        <f t="shared" si="74"/>
        <v>0</v>
      </c>
      <c r="U175" s="38">
        <f t="shared" si="75"/>
        <v>0</v>
      </c>
      <c r="V175" s="38">
        <f t="shared" si="76"/>
        <v>0</v>
      </c>
      <c r="W175" s="38">
        <f t="shared" si="63"/>
        <v>0</v>
      </c>
      <c r="X175" s="38">
        <f t="shared" si="64"/>
        <v>0</v>
      </c>
      <c r="Y175" s="67">
        <f t="shared" si="65"/>
        <v>0</v>
      </c>
      <c r="Z175" s="38">
        <f t="shared" si="77"/>
        <v>0</v>
      </c>
      <c r="AA175" s="32">
        <f t="shared" si="66"/>
        <v>0</v>
      </c>
      <c r="AB175" s="38">
        <f t="shared" si="78"/>
        <v>0</v>
      </c>
      <c r="AC175" s="32">
        <f t="shared" si="67"/>
        <v>0</v>
      </c>
      <c r="AD175" s="38">
        <f t="shared" si="89"/>
        <v>0</v>
      </c>
      <c r="AE175" s="39">
        <f t="shared" si="87"/>
        <v>0</v>
      </c>
      <c r="AF175" s="32" t="e">
        <f t="shared" si="79"/>
        <v>#DIV/0!</v>
      </c>
      <c r="AG175" s="32" t="e">
        <f t="shared" si="80"/>
        <v>#DIV/0!</v>
      </c>
      <c r="AH175" s="32" t="e">
        <f t="shared" si="81"/>
        <v>#DIV/0!</v>
      </c>
      <c r="AI175" s="49" t="e">
        <f t="shared" si="82"/>
        <v>#DIV/0!</v>
      </c>
      <c r="AJ175" s="50" t="e">
        <f t="shared" si="83"/>
        <v>#DIV/0!</v>
      </c>
      <c r="AK175" s="50" t="e">
        <f t="shared" si="84"/>
        <v>#DIV/0!</v>
      </c>
    </row>
    <row r="176" spans="8:37" x14ac:dyDescent="0.25">
      <c r="H176" s="66" t="str">
        <f t="shared" si="68"/>
        <v/>
      </c>
      <c r="I176" s="32" t="str">
        <f t="shared" si="85"/>
        <v/>
      </c>
      <c r="J176" s="67" t="str">
        <f t="shared" si="69"/>
        <v/>
      </c>
      <c r="K176" s="67" t="str">
        <f t="shared" si="60"/>
        <v/>
      </c>
      <c r="L176" s="32">
        <f t="shared" si="86"/>
        <v>0</v>
      </c>
      <c r="M176" s="32">
        <f t="shared" si="88"/>
        <v>0</v>
      </c>
      <c r="N176" s="77">
        <f t="shared" si="70"/>
        <v>0</v>
      </c>
      <c r="O176" s="38">
        <f t="shared" si="71"/>
        <v>0</v>
      </c>
      <c r="P176" s="38">
        <f t="shared" si="61"/>
        <v>0</v>
      </c>
      <c r="Q176" s="77">
        <f t="shared" si="62"/>
        <v>0</v>
      </c>
      <c r="R176" s="38">
        <f t="shared" si="72"/>
        <v>0</v>
      </c>
      <c r="S176" s="38">
        <f t="shared" si="73"/>
        <v>0</v>
      </c>
      <c r="T176" s="38">
        <f t="shared" si="74"/>
        <v>0</v>
      </c>
      <c r="U176" s="38">
        <f t="shared" si="75"/>
        <v>0</v>
      </c>
      <c r="V176" s="38">
        <f t="shared" si="76"/>
        <v>0</v>
      </c>
      <c r="W176" s="38">
        <f t="shared" si="63"/>
        <v>0</v>
      </c>
      <c r="X176" s="38">
        <f t="shared" si="64"/>
        <v>0</v>
      </c>
      <c r="Y176" s="67">
        <f t="shared" si="65"/>
        <v>0</v>
      </c>
      <c r="Z176" s="38">
        <f t="shared" si="77"/>
        <v>0</v>
      </c>
      <c r="AA176" s="32">
        <f t="shared" si="66"/>
        <v>0</v>
      </c>
      <c r="AB176" s="38">
        <f t="shared" si="78"/>
        <v>0</v>
      </c>
      <c r="AC176" s="32">
        <f t="shared" si="67"/>
        <v>0</v>
      </c>
      <c r="AD176" s="38">
        <f t="shared" si="89"/>
        <v>0</v>
      </c>
      <c r="AE176" s="39">
        <f t="shared" si="87"/>
        <v>0</v>
      </c>
      <c r="AF176" s="32" t="e">
        <f t="shared" si="79"/>
        <v>#DIV/0!</v>
      </c>
      <c r="AG176" s="32" t="e">
        <f t="shared" si="80"/>
        <v>#DIV/0!</v>
      </c>
      <c r="AH176" s="32" t="e">
        <f t="shared" si="81"/>
        <v>#DIV/0!</v>
      </c>
      <c r="AI176" s="49" t="e">
        <f t="shared" si="82"/>
        <v>#DIV/0!</v>
      </c>
      <c r="AJ176" s="50" t="e">
        <f t="shared" si="83"/>
        <v>#DIV/0!</v>
      </c>
      <c r="AK176" s="50" t="e">
        <f t="shared" si="84"/>
        <v>#DIV/0!</v>
      </c>
    </row>
    <row r="177" spans="8:37" x14ac:dyDescent="0.25">
      <c r="H177" s="66" t="str">
        <f t="shared" si="68"/>
        <v/>
      </c>
      <c r="I177" s="32" t="str">
        <f t="shared" si="85"/>
        <v/>
      </c>
      <c r="J177" s="67" t="str">
        <f t="shared" si="69"/>
        <v/>
      </c>
      <c r="K177" s="67" t="str">
        <f t="shared" si="60"/>
        <v/>
      </c>
      <c r="L177" s="32">
        <f t="shared" si="86"/>
        <v>0</v>
      </c>
      <c r="M177" s="32">
        <f t="shared" si="88"/>
        <v>0</v>
      </c>
      <c r="N177" s="77">
        <f t="shared" si="70"/>
        <v>0</v>
      </c>
      <c r="O177" s="38">
        <f t="shared" si="71"/>
        <v>0</v>
      </c>
      <c r="P177" s="38">
        <f t="shared" si="61"/>
        <v>0</v>
      </c>
      <c r="Q177" s="77">
        <f t="shared" si="62"/>
        <v>0</v>
      </c>
      <c r="R177" s="38">
        <f t="shared" si="72"/>
        <v>0</v>
      </c>
      <c r="S177" s="38">
        <f t="shared" si="73"/>
        <v>0</v>
      </c>
      <c r="T177" s="38">
        <f t="shared" si="74"/>
        <v>0</v>
      </c>
      <c r="U177" s="38">
        <f t="shared" si="75"/>
        <v>0</v>
      </c>
      <c r="V177" s="38">
        <f t="shared" si="76"/>
        <v>0</v>
      </c>
      <c r="W177" s="38">
        <f t="shared" si="63"/>
        <v>0</v>
      </c>
      <c r="X177" s="38">
        <f t="shared" si="64"/>
        <v>0</v>
      </c>
      <c r="Y177" s="67">
        <f t="shared" si="65"/>
        <v>0</v>
      </c>
      <c r="Z177" s="38">
        <f t="shared" si="77"/>
        <v>0</v>
      </c>
      <c r="AA177" s="32">
        <f t="shared" si="66"/>
        <v>0</v>
      </c>
      <c r="AB177" s="38">
        <f t="shared" si="78"/>
        <v>0</v>
      </c>
      <c r="AC177" s="32">
        <f t="shared" si="67"/>
        <v>0</v>
      </c>
      <c r="AD177" s="38">
        <f t="shared" si="89"/>
        <v>0</v>
      </c>
      <c r="AE177" s="39">
        <f t="shared" si="87"/>
        <v>0</v>
      </c>
      <c r="AF177" s="32" t="e">
        <f t="shared" si="79"/>
        <v>#DIV/0!</v>
      </c>
      <c r="AG177" s="32" t="e">
        <f t="shared" si="80"/>
        <v>#DIV/0!</v>
      </c>
      <c r="AH177" s="32" t="e">
        <f t="shared" si="81"/>
        <v>#DIV/0!</v>
      </c>
      <c r="AI177" s="49" t="e">
        <f t="shared" si="82"/>
        <v>#DIV/0!</v>
      </c>
      <c r="AJ177" s="50" t="e">
        <f t="shared" si="83"/>
        <v>#DIV/0!</v>
      </c>
      <c r="AK177" s="50" t="e">
        <f t="shared" si="84"/>
        <v>#DIV/0!</v>
      </c>
    </row>
    <row r="178" spans="8:37" x14ac:dyDescent="0.25">
      <c r="H178" s="66" t="str">
        <f t="shared" si="68"/>
        <v/>
      </c>
      <c r="I178" s="32" t="str">
        <f t="shared" si="85"/>
        <v/>
      </c>
      <c r="J178" s="67" t="str">
        <f t="shared" si="69"/>
        <v/>
      </c>
      <c r="K178" s="67" t="str">
        <f t="shared" si="60"/>
        <v/>
      </c>
      <c r="L178" s="32">
        <f t="shared" si="86"/>
        <v>0</v>
      </c>
      <c r="M178" s="32">
        <f t="shared" si="88"/>
        <v>0</v>
      </c>
      <c r="N178" s="77">
        <f t="shared" si="70"/>
        <v>0</v>
      </c>
      <c r="O178" s="38">
        <f t="shared" si="71"/>
        <v>0</v>
      </c>
      <c r="P178" s="38">
        <f t="shared" si="61"/>
        <v>0</v>
      </c>
      <c r="Q178" s="77">
        <f t="shared" si="62"/>
        <v>0</v>
      </c>
      <c r="R178" s="38">
        <f t="shared" si="72"/>
        <v>0</v>
      </c>
      <c r="S178" s="38">
        <f t="shared" si="73"/>
        <v>0</v>
      </c>
      <c r="T178" s="38">
        <f t="shared" si="74"/>
        <v>0</v>
      </c>
      <c r="U178" s="38">
        <f t="shared" si="75"/>
        <v>0</v>
      </c>
      <c r="V178" s="38">
        <f t="shared" si="76"/>
        <v>0</v>
      </c>
      <c r="W178" s="38">
        <f t="shared" si="63"/>
        <v>0</v>
      </c>
      <c r="X178" s="38">
        <f t="shared" si="64"/>
        <v>0</v>
      </c>
      <c r="Y178" s="67">
        <f t="shared" si="65"/>
        <v>0</v>
      </c>
      <c r="Z178" s="38">
        <f t="shared" si="77"/>
        <v>0</v>
      </c>
      <c r="AA178" s="32">
        <f t="shared" si="66"/>
        <v>0</v>
      </c>
      <c r="AB178" s="38">
        <f t="shared" si="78"/>
        <v>0</v>
      </c>
      <c r="AC178" s="32">
        <f t="shared" si="67"/>
        <v>0</v>
      </c>
      <c r="AD178" s="38">
        <f t="shared" si="89"/>
        <v>0</v>
      </c>
      <c r="AE178" s="39">
        <f t="shared" si="87"/>
        <v>0</v>
      </c>
      <c r="AF178" s="32" t="e">
        <f t="shared" si="79"/>
        <v>#DIV/0!</v>
      </c>
      <c r="AG178" s="32" t="e">
        <f t="shared" si="80"/>
        <v>#DIV/0!</v>
      </c>
      <c r="AH178" s="32" t="e">
        <f t="shared" si="81"/>
        <v>#DIV/0!</v>
      </c>
      <c r="AI178" s="49" t="e">
        <f t="shared" si="82"/>
        <v>#DIV/0!</v>
      </c>
      <c r="AJ178" s="50" t="e">
        <f t="shared" si="83"/>
        <v>#DIV/0!</v>
      </c>
      <c r="AK178" s="50" t="e">
        <f t="shared" si="84"/>
        <v>#DIV/0!</v>
      </c>
    </row>
    <row r="179" spans="8:37" x14ac:dyDescent="0.25">
      <c r="H179" s="66" t="str">
        <f t="shared" si="68"/>
        <v/>
      </c>
      <c r="I179" s="32" t="str">
        <f t="shared" si="85"/>
        <v/>
      </c>
      <c r="J179" s="67" t="str">
        <f t="shared" si="69"/>
        <v/>
      </c>
      <c r="K179" s="67" t="str">
        <f t="shared" si="60"/>
        <v/>
      </c>
      <c r="L179" s="32">
        <f t="shared" si="86"/>
        <v>0</v>
      </c>
      <c r="M179" s="32">
        <f t="shared" si="88"/>
        <v>0</v>
      </c>
      <c r="N179" s="77">
        <f t="shared" si="70"/>
        <v>0</v>
      </c>
      <c r="O179" s="38">
        <f t="shared" si="71"/>
        <v>0</v>
      </c>
      <c r="P179" s="38">
        <f t="shared" si="61"/>
        <v>0</v>
      </c>
      <c r="Q179" s="77">
        <f t="shared" si="62"/>
        <v>0</v>
      </c>
      <c r="R179" s="38">
        <f t="shared" si="72"/>
        <v>0</v>
      </c>
      <c r="S179" s="38">
        <f t="shared" si="73"/>
        <v>0</v>
      </c>
      <c r="T179" s="38">
        <f t="shared" si="74"/>
        <v>0</v>
      </c>
      <c r="U179" s="38">
        <f t="shared" si="75"/>
        <v>0</v>
      </c>
      <c r="V179" s="38">
        <f t="shared" si="76"/>
        <v>0</v>
      </c>
      <c r="W179" s="38">
        <f t="shared" si="63"/>
        <v>0</v>
      </c>
      <c r="X179" s="38">
        <f t="shared" si="64"/>
        <v>0</v>
      </c>
      <c r="Y179" s="67">
        <f t="shared" si="65"/>
        <v>0</v>
      </c>
      <c r="Z179" s="38">
        <f t="shared" si="77"/>
        <v>0</v>
      </c>
      <c r="AA179" s="32">
        <f t="shared" si="66"/>
        <v>0</v>
      </c>
      <c r="AB179" s="38">
        <f t="shared" si="78"/>
        <v>0</v>
      </c>
      <c r="AC179" s="32">
        <f t="shared" si="67"/>
        <v>0</v>
      </c>
      <c r="AD179" s="38">
        <f t="shared" si="89"/>
        <v>0</v>
      </c>
      <c r="AE179" s="39">
        <f t="shared" si="87"/>
        <v>0</v>
      </c>
      <c r="AF179" s="32" t="e">
        <f t="shared" si="79"/>
        <v>#DIV/0!</v>
      </c>
      <c r="AG179" s="32" t="e">
        <f t="shared" si="80"/>
        <v>#DIV/0!</v>
      </c>
      <c r="AH179" s="32" t="e">
        <f t="shared" si="81"/>
        <v>#DIV/0!</v>
      </c>
      <c r="AI179" s="49" t="e">
        <f t="shared" si="82"/>
        <v>#DIV/0!</v>
      </c>
      <c r="AJ179" s="50" t="e">
        <f t="shared" si="83"/>
        <v>#DIV/0!</v>
      </c>
      <c r="AK179" s="50" t="e">
        <f t="shared" si="84"/>
        <v>#DIV/0!</v>
      </c>
    </row>
    <row r="180" spans="8:37" x14ac:dyDescent="0.25">
      <c r="H180" s="66" t="str">
        <f t="shared" si="68"/>
        <v/>
      </c>
      <c r="I180" s="32" t="str">
        <f t="shared" si="85"/>
        <v/>
      </c>
      <c r="J180" s="67" t="str">
        <f t="shared" si="69"/>
        <v/>
      </c>
      <c r="K180" s="67" t="str">
        <f t="shared" si="60"/>
        <v/>
      </c>
      <c r="L180" s="32">
        <f t="shared" si="86"/>
        <v>0</v>
      </c>
      <c r="M180" s="32">
        <f t="shared" si="88"/>
        <v>0</v>
      </c>
      <c r="N180" s="77">
        <f t="shared" si="70"/>
        <v>0</v>
      </c>
      <c r="O180" s="38">
        <f t="shared" si="71"/>
        <v>0</v>
      </c>
      <c r="P180" s="38">
        <f t="shared" si="61"/>
        <v>0</v>
      </c>
      <c r="Q180" s="77">
        <f t="shared" si="62"/>
        <v>0</v>
      </c>
      <c r="R180" s="38">
        <f t="shared" si="72"/>
        <v>0</v>
      </c>
      <c r="S180" s="38">
        <f t="shared" si="73"/>
        <v>0</v>
      </c>
      <c r="T180" s="38">
        <f t="shared" si="74"/>
        <v>0</v>
      </c>
      <c r="U180" s="38">
        <f t="shared" si="75"/>
        <v>0</v>
      </c>
      <c r="V180" s="38">
        <f t="shared" si="76"/>
        <v>0</v>
      </c>
      <c r="W180" s="38">
        <f t="shared" si="63"/>
        <v>0</v>
      </c>
      <c r="X180" s="38">
        <f t="shared" si="64"/>
        <v>0</v>
      </c>
      <c r="Y180" s="67">
        <f t="shared" si="65"/>
        <v>0</v>
      </c>
      <c r="Z180" s="38">
        <f t="shared" si="77"/>
        <v>0</v>
      </c>
      <c r="AA180" s="32">
        <f t="shared" si="66"/>
        <v>0</v>
      </c>
      <c r="AB180" s="38">
        <f t="shared" si="78"/>
        <v>0</v>
      </c>
      <c r="AC180" s="32">
        <f t="shared" si="67"/>
        <v>0</v>
      </c>
      <c r="AD180" s="38">
        <f t="shared" si="89"/>
        <v>0</v>
      </c>
      <c r="AE180" s="39">
        <f t="shared" si="87"/>
        <v>0</v>
      </c>
      <c r="AF180" s="32" t="e">
        <f t="shared" si="79"/>
        <v>#DIV/0!</v>
      </c>
      <c r="AG180" s="32" t="e">
        <f t="shared" si="80"/>
        <v>#DIV/0!</v>
      </c>
      <c r="AH180" s="32" t="e">
        <f t="shared" si="81"/>
        <v>#DIV/0!</v>
      </c>
      <c r="AI180" s="49" t="e">
        <f t="shared" si="82"/>
        <v>#DIV/0!</v>
      </c>
      <c r="AJ180" s="50" t="e">
        <f t="shared" si="83"/>
        <v>#DIV/0!</v>
      </c>
      <c r="AK180" s="50" t="e">
        <f t="shared" si="84"/>
        <v>#DIV/0!</v>
      </c>
    </row>
    <row r="181" spans="8:37" x14ac:dyDescent="0.25">
      <c r="H181" s="66" t="str">
        <f t="shared" si="68"/>
        <v/>
      </c>
      <c r="I181" s="32" t="str">
        <f t="shared" si="85"/>
        <v/>
      </c>
      <c r="J181" s="67" t="str">
        <f t="shared" si="69"/>
        <v/>
      </c>
      <c r="K181" s="67" t="str">
        <f t="shared" si="60"/>
        <v/>
      </c>
      <c r="L181" s="32">
        <f t="shared" si="86"/>
        <v>0</v>
      </c>
      <c r="M181" s="32">
        <f t="shared" si="88"/>
        <v>0</v>
      </c>
      <c r="N181" s="77">
        <f t="shared" si="70"/>
        <v>0</v>
      </c>
      <c r="O181" s="38">
        <f t="shared" si="71"/>
        <v>0</v>
      </c>
      <c r="P181" s="38">
        <f t="shared" si="61"/>
        <v>0</v>
      </c>
      <c r="Q181" s="77">
        <f t="shared" si="62"/>
        <v>0</v>
      </c>
      <c r="R181" s="38">
        <f t="shared" si="72"/>
        <v>0</v>
      </c>
      <c r="S181" s="38">
        <f t="shared" si="73"/>
        <v>0</v>
      </c>
      <c r="T181" s="38">
        <f t="shared" si="74"/>
        <v>0</v>
      </c>
      <c r="U181" s="38">
        <f t="shared" si="75"/>
        <v>0</v>
      </c>
      <c r="V181" s="38">
        <f t="shared" si="76"/>
        <v>0</v>
      </c>
      <c r="W181" s="38">
        <f t="shared" si="63"/>
        <v>0</v>
      </c>
      <c r="X181" s="38">
        <f t="shared" si="64"/>
        <v>0</v>
      </c>
      <c r="Y181" s="67">
        <f t="shared" si="65"/>
        <v>0</v>
      </c>
      <c r="Z181" s="38">
        <f t="shared" si="77"/>
        <v>0</v>
      </c>
      <c r="AA181" s="32">
        <f t="shared" si="66"/>
        <v>0</v>
      </c>
      <c r="AB181" s="38">
        <f t="shared" si="78"/>
        <v>0</v>
      </c>
      <c r="AC181" s="32">
        <f t="shared" si="67"/>
        <v>0</v>
      </c>
      <c r="AD181" s="38">
        <f t="shared" si="89"/>
        <v>0</v>
      </c>
      <c r="AE181" s="39">
        <f t="shared" si="87"/>
        <v>0</v>
      </c>
      <c r="AF181" s="32" t="e">
        <f t="shared" si="79"/>
        <v>#DIV/0!</v>
      </c>
      <c r="AG181" s="32" t="e">
        <f t="shared" si="80"/>
        <v>#DIV/0!</v>
      </c>
      <c r="AH181" s="32" t="e">
        <f t="shared" si="81"/>
        <v>#DIV/0!</v>
      </c>
      <c r="AI181" s="49" t="e">
        <f t="shared" si="82"/>
        <v>#DIV/0!</v>
      </c>
      <c r="AJ181" s="50" t="e">
        <f t="shared" si="83"/>
        <v>#DIV/0!</v>
      </c>
      <c r="AK181" s="50" t="e">
        <f t="shared" si="84"/>
        <v>#DIV/0!</v>
      </c>
    </row>
    <row r="182" spans="8:37" x14ac:dyDescent="0.25">
      <c r="H182" s="66" t="str">
        <f t="shared" si="68"/>
        <v/>
      </c>
      <c r="I182" s="32" t="str">
        <f t="shared" si="85"/>
        <v/>
      </c>
      <c r="J182" s="67" t="str">
        <f t="shared" si="69"/>
        <v/>
      </c>
      <c r="K182" s="67" t="str">
        <f t="shared" si="60"/>
        <v/>
      </c>
      <c r="L182" s="32">
        <f t="shared" si="86"/>
        <v>0</v>
      </c>
      <c r="M182" s="32">
        <f t="shared" si="88"/>
        <v>0</v>
      </c>
      <c r="N182" s="77">
        <f t="shared" si="70"/>
        <v>0</v>
      </c>
      <c r="O182" s="38">
        <f t="shared" si="71"/>
        <v>0</v>
      </c>
      <c r="P182" s="38">
        <f t="shared" si="61"/>
        <v>0</v>
      </c>
      <c r="Q182" s="77">
        <f t="shared" si="62"/>
        <v>0</v>
      </c>
      <c r="R182" s="38">
        <f t="shared" si="72"/>
        <v>0</v>
      </c>
      <c r="S182" s="38">
        <f t="shared" si="73"/>
        <v>0</v>
      </c>
      <c r="T182" s="38">
        <f t="shared" si="74"/>
        <v>0</v>
      </c>
      <c r="U182" s="38">
        <f t="shared" si="75"/>
        <v>0</v>
      </c>
      <c r="V182" s="38">
        <f t="shared" si="76"/>
        <v>0</v>
      </c>
      <c r="W182" s="38">
        <f t="shared" si="63"/>
        <v>0</v>
      </c>
      <c r="X182" s="38">
        <f t="shared" si="64"/>
        <v>0</v>
      </c>
      <c r="Y182" s="67">
        <f t="shared" si="65"/>
        <v>0</v>
      </c>
      <c r="Z182" s="38">
        <f t="shared" si="77"/>
        <v>0</v>
      </c>
      <c r="AA182" s="32">
        <f t="shared" si="66"/>
        <v>0</v>
      </c>
      <c r="AB182" s="38">
        <f t="shared" si="78"/>
        <v>0</v>
      </c>
      <c r="AC182" s="32">
        <f t="shared" si="67"/>
        <v>0</v>
      </c>
      <c r="AD182" s="38">
        <f t="shared" si="89"/>
        <v>0</v>
      </c>
      <c r="AE182" s="39">
        <f t="shared" si="87"/>
        <v>0</v>
      </c>
      <c r="AF182" s="32" t="e">
        <f t="shared" si="79"/>
        <v>#DIV/0!</v>
      </c>
      <c r="AG182" s="32" t="e">
        <f t="shared" si="80"/>
        <v>#DIV/0!</v>
      </c>
      <c r="AH182" s="32" t="e">
        <f t="shared" si="81"/>
        <v>#DIV/0!</v>
      </c>
      <c r="AI182" s="49" t="e">
        <f t="shared" si="82"/>
        <v>#DIV/0!</v>
      </c>
      <c r="AJ182" s="50" t="e">
        <f t="shared" si="83"/>
        <v>#DIV/0!</v>
      </c>
      <c r="AK182" s="50" t="e">
        <f t="shared" si="84"/>
        <v>#DIV/0!</v>
      </c>
    </row>
    <row r="183" spans="8:37" x14ac:dyDescent="0.25">
      <c r="H183" s="66" t="str">
        <f t="shared" si="68"/>
        <v/>
      </c>
      <c r="I183" s="32" t="str">
        <f t="shared" si="85"/>
        <v/>
      </c>
      <c r="J183" s="67" t="str">
        <f t="shared" si="69"/>
        <v/>
      </c>
      <c r="K183" s="67" t="str">
        <f t="shared" si="60"/>
        <v/>
      </c>
      <c r="L183" s="32">
        <f t="shared" si="86"/>
        <v>0</v>
      </c>
      <c r="M183" s="32">
        <f t="shared" si="88"/>
        <v>0</v>
      </c>
      <c r="N183" s="77">
        <f t="shared" si="70"/>
        <v>0</v>
      </c>
      <c r="O183" s="38">
        <f t="shared" si="71"/>
        <v>0</v>
      </c>
      <c r="P183" s="38">
        <f t="shared" si="61"/>
        <v>0</v>
      </c>
      <c r="Q183" s="77">
        <f t="shared" si="62"/>
        <v>0</v>
      </c>
      <c r="R183" s="38">
        <f t="shared" si="72"/>
        <v>0</v>
      </c>
      <c r="S183" s="38">
        <f t="shared" si="73"/>
        <v>0</v>
      </c>
      <c r="T183" s="38">
        <f t="shared" si="74"/>
        <v>0</v>
      </c>
      <c r="U183" s="38">
        <f t="shared" si="75"/>
        <v>0</v>
      </c>
      <c r="V183" s="38">
        <f t="shared" si="76"/>
        <v>0</v>
      </c>
      <c r="W183" s="38">
        <f t="shared" si="63"/>
        <v>0</v>
      </c>
      <c r="X183" s="38">
        <f t="shared" si="64"/>
        <v>0</v>
      </c>
      <c r="Y183" s="67">
        <f t="shared" si="65"/>
        <v>0</v>
      </c>
      <c r="Z183" s="38">
        <f t="shared" si="77"/>
        <v>0</v>
      </c>
      <c r="AA183" s="32">
        <f t="shared" si="66"/>
        <v>0</v>
      </c>
      <c r="AB183" s="38">
        <f t="shared" si="78"/>
        <v>0</v>
      </c>
      <c r="AC183" s="32">
        <f t="shared" si="67"/>
        <v>0</v>
      </c>
      <c r="AD183" s="38">
        <f t="shared" si="89"/>
        <v>0</v>
      </c>
      <c r="AE183" s="39">
        <f t="shared" si="87"/>
        <v>0</v>
      </c>
      <c r="AF183" s="32" t="e">
        <f t="shared" si="79"/>
        <v>#DIV/0!</v>
      </c>
      <c r="AG183" s="32" t="e">
        <f t="shared" si="80"/>
        <v>#DIV/0!</v>
      </c>
      <c r="AH183" s="32" t="e">
        <f t="shared" si="81"/>
        <v>#DIV/0!</v>
      </c>
      <c r="AI183" s="49" t="e">
        <f t="shared" si="82"/>
        <v>#DIV/0!</v>
      </c>
      <c r="AJ183" s="50" t="e">
        <f t="shared" si="83"/>
        <v>#DIV/0!</v>
      </c>
      <c r="AK183" s="50" t="e">
        <f t="shared" si="84"/>
        <v>#DIV/0!</v>
      </c>
    </row>
    <row r="184" spans="8:37" x14ac:dyDescent="0.25">
      <c r="H184" s="66" t="str">
        <f t="shared" si="68"/>
        <v/>
      </c>
      <c r="I184" s="32" t="str">
        <f t="shared" si="85"/>
        <v/>
      </c>
      <c r="J184" s="67" t="str">
        <f t="shared" si="69"/>
        <v/>
      </c>
      <c r="K184" s="67" t="str">
        <f t="shared" si="60"/>
        <v/>
      </c>
      <c r="L184" s="32">
        <f t="shared" si="86"/>
        <v>0</v>
      </c>
      <c r="M184" s="32">
        <f t="shared" si="88"/>
        <v>0</v>
      </c>
      <c r="N184" s="77">
        <f t="shared" si="70"/>
        <v>0</v>
      </c>
      <c r="O184" s="38">
        <f t="shared" si="71"/>
        <v>0</v>
      </c>
      <c r="P184" s="38">
        <f t="shared" si="61"/>
        <v>0</v>
      </c>
      <c r="Q184" s="77">
        <f t="shared" si="62"/>
        <v>0</v>
      </c>
      <c r="R184" s="38">
        <f t="shared" si="72"/>
        <v>0</v>
      </c>
      <c r="S184" s="38">
        <f t="shared" si="73"/>
        <v>0</v>
      </c>
      <c r="T184" s="38">
        <f t="shared" si="74"/>
        <v>0</v>
      </c>
      <c r="U184" s="38">
        <f t="shared" si="75"/>
        <v>0</v>
      </c>
      <c r="V184" s="38">
        <f t="shared" si="76"/>
        <v>0</v>
      </c>
      <c r="W184" s="38">
        <f t="shared" si="63"/>
        <v>0</v>
      </c>
      <c r="X184" s="38">
        <f t="shared" si="64"/>
        <v>0</v>
      </c>
      <c r="Y184" s="67">
        <f t="shared" si="65"/>
        <v>0</v>
      </c>
      <c r="Z184" s="38">
        <f t="shared" si="77"/>
        <v>0</v>
      </c>
      <c r="AA184" s="32">
        <f t="shared" si="66"/>
        <v>0</v>
      </c>
      <c r="AB184" s="38">
        <f t="shared" si="78"/>
        <v>0</v>
      </c>
      <c r="AC184" s="32">
        <f t="shared" si="67"/>
        <v>0</v>
      </c>
      <c r="AD184" s="38">
        <f t="shared" si="89"/>
        <v>0</v>
      </c>
      <c r="AE184" s="39">
        <f t="shared" si="87"/>
        <v>0</v>
      </c>
      <c r="AF184" s="32" t="e">
        <f t="shared" si="79"/>
        <v>#DIV/0!</v>
      </c>
      <c r="AG184" s="32" t="e">
        <f t="shared" si="80"/>
        <v>#DIV/0!</v>
      </c>
      <c r="AH184" s="32" t="e">
        <f t="shared" si="81"/>
        <v>#DIV/0!</v>
      </c>
      <c r="AI184" s="49" t="e">
        <f t="shared" si="82"/>
        <v>#DIV/0!</v>
      </c>
      <c r="AJ184" s="50" t="e">
        <f t="shared" si="83"/>
        <v>#DIV/0!</v>
      </c>
      <c r="AK184" s="50" t="e">
        <f t="shared" si="84"/>
        <v>#DIV/0!</v>
      </c>
    </row>
    <row r="185" spans="8:37" x14ac:dyDescent="0.25">
      <c r="H185" s="66" t="str">
        <f t="shared" si="68"/>
        <v/>
      </c>
      <c r="I185" s="32" t="str">
        <f t="shared" si="85"/>
        <v/>
      </c>
      <c r="J185" s="67" t="str">
        <f t="shared" si="69"/>
        <v/>
      </c>
      <c r="K185" s="67" t="str">
        <f t="shared" si="60"/>
        <v/>
      </c>
      <c r="L185" s="32">
        <f t="shared" si="86"/>
        <v>0</v>
      </c>
      <c r="M185" s="32">
        <f t="shared" si="88"/>
        <v>0</v>
      </c>
      <c r="N185" s="77">
        <f t="shared" si="70"/>
        <v>0</v>
      </c>
      <c r="O185" s="38">
        <f t="shared" si="71"/>
        <v>0</v>
      </c>
      <c r="P185" s="38">
        <f t="shared" si="61"/>
        <v>0</v>
      </c>
      <c r="Q185" s="77">
        <f t="shared" si="62"/>
        <v>0</v>
      </c>
      <c r="R185" s="38">
        <f t="shared" si="72"/>
        <v>0</v>
      </c>
      <c r="S185" s="38">
        <f t="shared" si="73"/>
        <v>0</v>
      </c>
      <c r="T185" s="38">
        <f t="shared" si="74"/>
        <v>0</v>
      </c>
      <c r="U185" s="38">
        <f t="shared" si="75"/>
        <v>0</v>
      </c>
      <c r="V185" s="38">
        <f t="shared" si="76"/>
        <v>0</v>
      </c>
      <c r="W185" s="38">
        <f t="shared" si="63"/>
        <v>0</v>
      </c>
      <c r="X185" s="38">
        <f t="shared" si="64"/>
        <v>0</v>
      </c>
      <c r="Y185" s="67">
        <f t="shared" si="65"/>
        <v>0</v>
      </c>
      <c r="Z185" s="38">
        <f t="shared" si="77"/>
        <v>0</v>
      </c>
      <c r="AA185" s="32">
        <f t="shared" si="66"/>
        <v>0</v>
      </c>
      <c r="AB185" s="38">
        <f t="shared" si="78"/>
        <v>0</v>
      </c>
      <c r="AC185" s="32">
        <f t="shared" si="67"/>
        <v>0</v>
      </c>
      <c r="AD185" s="38">
        <f t="shared" si="89"/>
        <v>0</v>
      </c>
      <c r="AE185" s="39">
        <f t="shared" si="87"/>
        <v>0</v>
      </c>
      <c r="AF185" s="32" t="e">
        <f t="shared" si="79"/>
        <v>#DIV/0!</v>
      </c>
      <c r="AG185" s="32" t="e">
        <f t="shared" si="80"/>
        <v>#DIV/0!</v>
      </c>
      <c r="AH185" s="32" t="e">
        <f t="shared" si="81"/>
        <v>#DIV/0!</v>
      </c>
      <c r="AI185" s="49" t="e">
        <f t="shared" si="82"/>
        <v>#DIV/0!</v>
      </c>
      <c r="AJ185" s="50" t="e">
        <f t="shared" si="83"/>
        <v>#DIV/0!</v>
      </c>
      <c r="AK185" s="50" t="e">
        <f t="shared" si="84"/>
        <v>#DIV/0!</v>
      </c>
    </row>
    <row r="186" spans="8:37" x14ac:dyDescent="0.25">
      <c r="H186" s="66" t="str">
        <f t="shared" si="68"/>
        <v/>
      </c>
      <c r="I186" s="32" t="str">
        <f t="shared" si="85"/>
        <v/>
      </c>
      <c r="J186" s="67" t="str">
        <f t="shared" si="69"/>
        <v/>
      </c>
      <c r="K186" s="67" t="str">
        <f t="shared" si="60"/>
        <v/>
      </c>
      <c r="L186" s="32">
        <f t="shared" si="86"/>
        <v>0</v>
      </c>
      <c r="M186" s="32">
        <f t="shared" si="88"/>
        <v>0</v>
      </c>
      <c r="N186" s="77">
        <f t="shared" si="70"/>
        <v>0</v>
      </c>
      <c r="O186" s="38">
        <f t="shared" si="71"/>
        <v>0</v>
      </c>
      <c r="P186" s="38">
        <f t="shared" si="61"/>
        <v>0</v>
      </c>
      <c r="Q186" s="77">
        <f t="shared" si="62"/>
        <v>0</v>
      </c>
      <c r="R186" s="38">
        <f t="shared" si="72"/>
        <v>0</v>
      </c>
      <c r="S186" s="38">
        <f t="shared" si="73"/>
        <v>0</v>
      </c>
      <c r="T186" s="38">
        <f t="shared" si="74"/>
        <v>0</v>
      </c>
      <c r="U186" s="38">
        <f t="shared" si="75"/>
        <v>0</v>
      </c>
      <c r="V186" s="38">
        <f t="shared" si="76"/>
        <v>0</v>
      </c>
      <c r="W186" s="38">
        <f t="shared" si="63"/>
        <v>0</v>
      </c>
      <c r="X186" s="38">
        <f t="shared" si="64"/>
        <v>0</v>
      </c>
      <c r="Y186" s="67">
        <f t="shared" si="65"/>
        <v>0</v>
      </c>
      <c r="Z186" s="38">
        <f t="shared" si="77"/>
        <v>0</v>
      </c>
      <c r="AA186" s="32">
        <f t="shared" si="66"/>
        <v>0</v>
      </c>
      <c r="AB186" s="38">
        <f t="shared" si="78"/>
        <v>0</v>
      </c>
      <c r="AC186" s="32">
        <f t="shared" si="67"/>
        <v>0</v>
      </c>
      <c r="AD186" s="38">
        <f t="shared" si="89"/>
        <v>0</v>
      </c>
      <c r="AE186" s="39">
        <f t="shared" si="87"/>
        <v>0</v>
      </c>
      <c r="AF186" s="32" t="e">
        <f t="shared" si="79"/>
        <v>#DIV/0!</v>
      </c>
      <c r="AG186" s="32" t="e">
        <f t="shared" si="80"/>
        <v>#DIV/0!</v>
      </c>
      <c r="AH186" s="32" t="e">
        <f t="shared" si="81"/>
        <v>#DIV/0!</v>
      </c>
      <c r="AI186" s="49" t="e">
        <f t="shared" si="82"/>
        <v>#DIV/0!</v>
      </c>
      <c r="AJ186" s="50" t="e">
        <f t="shared" si="83"/>
        <v>#DIV/0!</v>
      </c>
      <c r="AK186" s="50" t="e">
        <f t="shared" si="84"/>
        <v>#DIV/0!</v>
      </c>
    </row>
    <row r="187" spans="8:37" x14ac:dyDescent="0.25">
      <c r="H187" s="66" t="str">
        <f t="shared" si="68"/>
        <v/>
      </c>
      <c r="I187" s="32" t="str">
        <f t="shared" si="85"/>
        <v/>
      </c>
      <c r="J187" s="67" t="str">
        <f t="shared" si="69"/>
        <v/>
      </c>
      <c r="K187" s="67" t="str">
        <f t="shared" si="60"/>
        <v/>
      </c>
      <c r="L187" s="32">
        <f t="shared" si="86"/>
        <v>0</v>
      </c>
      <c r="M187" s="32">
        <f t="shared" si="88"/>
        <v>0</v>
      </c>
      <c r="N187" s="77">
        <f t="shared" si="70"/>
        <v>0</v>
      </c>
      <c r="O187" s="38">
        <f t="shared" si="71"/>
        <v>0</v>
      </c>
      <c r="P187" s="38">
        <f t="shared" si="61"/>
        <v>0</v>
      </c>
      <c r="Q187" s="77">
        <f t="shared" si="62"/>
        <v>0</v>
      </c>
      <c r="R187" s="38">
        <f t="shared" si="72"/>
        <v>0</v>
      </c>
      <c r="S187" s="38">
        <f t="shared" si="73"/>
        <v>0</v>
      </c>
      <c r="T187" s="38">
        <f t="shared" si="74"/>
        <v>0</v>
      </c>
      <c r="U187" s="38">
        <f t="shared" si="75"/>
        <v>0</v>
      </c>
      <c r="V187" s="38">
        <f t="shared" si="76"/>
        <v>0</v>
      </c>
      <c r="W187" s="38">
        <f t="shared" si="63"/>
        <v>0</v>
      </c>
      <c r="X187" s="38">
        <f t="shared" si="64"/>
        <v>0</v>
      </c>
      <c r="Y187" s="67">
        <f t="shared" si="65"/>
        <v>0</v>
      </c>
      <c r="Z187" s="38">
        <f t="shared" si="77"/>
        <v>0</v>
      </c>
      <c r="AA187" s="32">
        <f t="shared" si="66"/>
        <v>0</v>
      </c>
      <c r="AB187" s="38">
        <f t="shared" si="78"/>
        <v>0</v>
      </c>
      <c r="AC187" s="32">
        <f t="shared" si="67"/>
        <v>0</v>
      </c>
      <c r="AD187" s="38">
        <f t="shared" si="89"/>
        <v>0</v>
      </c>
      <c r="AE187" s="39">
        <f t="shared" si="87"/>
        <v>0</v>
      </c>
      <c r="AF187" s="32" t="e">
        <f t="shared" si="79"/>
        <v>#DIV/0!</v>
      </c>
      <c r="AG187" s="32" t="e">
        <f t="shared" si="80"/>
        <v>#DIV/0!</v>
      </c>
      <c r="AH187" s="32" t="e">
        <f t="shared" si="81"/>
        <v>#DIV/0!</v>
      </c>
      <c r="AI187" s="49" t="e">
        <f t="shared" si="82"/>
        <v>#DIV/0!</v>
      </c>
      <c r="AJ187" s="50" t="e">
        <f t="shared" si="83"/>
        <v>#DIV/0!</v>
      </c>
      <c r="AK187" s="50" t="e">
        <f t="shared" si="84"/>
        <v>#DIV/0!</v>
      </c>
    </row>
    <row r="188" spans="8:37" x14ac:dyDescent="0.25">
      <c r="H188" s="66" t="str">
        <f t="shared" si="68"/>
        <v/>
      </c>
      <c r="I188" s="32" t="str">
        <f t="shared" si="85"/>
        <v/>
      </c>
      <c r="J188" s="67" t="str">
        <f t="shared" si="69"/>
        <v/>
      </c>
      <c r="K188" s="67" t="str">
        <f t="shared" si="60"/>
        <v/>
      </c>
      <c r="L188" s="32">
        <f t="shared" si="86"/>
        <v>0</v>
      </c>
      <c r="M188" s="32">
        <f t="shared" si="88"/>
        <v>0</v>
      </c>
      <c r="N188" s="77">
        <f t="shared" si="70"/>
        <v>0</v>
      </c>
      <c r="O188" s="38">
        <f t="shared" si="71"/>
        <v>0</v>
      </c>
      <c r="P188" s="38">
        <f t="shared" si="61"/>
        <v>0</v>
      </c>
      <c r="Q188" s="77">
        <f t="shared" si="62"/>
        <v>0</v>
      </c>
      <c r="R188" s="38">
        <f t="shared" si="72"/>
        <v>0</v>
      </c>
      <c r="S188" s="38">
        <f t="shared" si="73"/>
        <v>0</v>
      </c>
      <c r="T188" s="38">
        <f t="shared" si="74"/>
        <v>0</v>
      </c>
      <c r="U188" s="38">
        <f t="shared" si="75"/>
        <v>0</v>
      </c>
      <c r="V188" s="38">
        <f t="shared" si="76"/>
        <v>0</v>
      </c>
      <c r="W188" s="38">
        <f t="shared" si="63"/>
        <v>0</v>
      </c>
      <c r="X188" s="38">
        <f t="shared" si="64"/>
        <v>0</v>
      </c>
      <c r="Y188" s="67">
        <f t="shared" si="65"/>
        <v>0</v>
      </c>
      <c r="Z188" s="38">
        <f t="shared" si="77"/>
        <v>0</v>
      </c>
      <c r="AA188" s="32">
        <f t="shared" si="66"/>
        <v>0</v>
      </c>
      <c r="AB188" s="38">
        <f t="shared" si="78"/>
        <v>0</v>
      </c>
      <c r="AC188" s="32">
        <f t="shared" si="67"/>
        <v>0</v>
      </c>
      <c r="AD188" s="38">
        <f t="shared" si="89"/>
        <v>0</v>
      </c>
      <c r="AE188" s="39">
        <f t="shared" si="87"/>
        <v>0</v>
      </c>
      <c r="AF188" s="32" t="e">
        <f t="shared" si="79"/>
        <v>#DIV/0!</v>
      </c>
      <c r="AG188" s="32" t="e">
        <f t="shared" si="80"/>
        <v>#DIV/0!</v>
      </c>
      <c r="AH188" s="32" t="e">
        <f t="shared" si="81"/>
        <v>#DIV/0!</v>
      </c>
      <c r="AI188" s="49" t="e">
        <f t="shared" si="82"/>
        <v>#DIV/0!</v>
      </c>
      <c r="AJ188" s="50" t="e">
        <f t="shared" si="83"/>
        <v>#DIV/0!</v>
      </c>
      <c r="AK188" s="50" t="e">
        <f t="shared" si="84"/>
        <v>#DIV/0!</v>
      </c>
    </row>
    <row r="189" spans="8:37" x14ac:dyDescent="0.25">
      <c r="H189" s="66" t="str">
        <f t="shared" si="68"/>
        <v/>
      </c>
      <c r="I189" s="32" t="str">
        <f t="shared" si="85"/>
        <v/>
      </c>
      <c r="J189" s="67" t="str">
        <f t="shared" si="69"/>
        <v/>
      </c>
      <c r="K189" s="67" t="str">
        <f t="shared" si="60"/>
        <v/>
      </c>
      <c r="L189" s="32">
        <f t="shared" si="86"/>
        <v>0</v>
      </c>
      <c r="M189" s="32">
        <f t="shared" si="88"/>
        <v>0</v>
      </c>
      <c r="N189" s="77">
        <f t="shared" si="70"/>
        <v>0</v>
      </c>
      <c r="O189" s="38">
        <f t="shared" si="71"/>
        <v>0</v>
      </c>
      <c r="P189" s="38">
        <f t="shared" si="61"/>
        <v>0</v>
      </c>
      <c r="Q189" s="77">
        <f t="shared" si="62"/>
        <v>0</v>
      </c>
      <c r="R189" s="38">
        <f t="shared" si="72"/>
        <v>0</v>
      </c>
      <c r="S189" s="38">
        <f t="shared" si="73"/>
        <v>0</v>
      </c>
      <c r="T189" s="38">
        <f t="shared" si="74"/>
        <v>0</v>
      </c>
      <c r="U189" s="38">
        <f t="shared" si="75"/>
        <v>0</v>
      </c>
      <c r="V189" s="38">
        <f t="shared" si="76"/>
        <v>0</v>
      </c>
      <c r="W189" s="38">
        <f t="shared" si="63"/>
        <v>0</v>
      </c>
      <c r="X189" s="38">
        <f t="shared" si="64"/>
        <v>0</v>
      </c>
      <c r="Y189" s="67">
        <f t="shared" si="65"/>
        <v>0</v>
      </c>
      <c r="Z189" s="38">
        <f t="shared" si="77"/>
        <v>0</v>
      </c>
      <c r="AA189" s="32">
        <f t="shared" si="66"/>
        <v>0</v>
      </c>
      <c r="AB189" s="38">
        <f t="shared" si="78"/>
        <v>0</v>
      </c>
      <c r="AC189" s="32">
        <f t="shared" si="67"/>
        <v>0</v>
      </c>
      <c r="AD189" s="38">
        <f t="shared" si="89"/>
        <v>0</v>
      </c>
      <c r="AE189" s="39">
        <f t="shared" si="87"/>
        <v>0</v>
      </c>
      <c r="AF189" s="32" t="e">
        <f t="shared" si="79"/>
        <v>#DIV/0!</v>
      </c>
      <c r="AG189" s="32" t="e">
        <f t="shared" si="80"/>
        <v>#DIV/0!</v>
      </c>
      <c r="AH189" s="32" t="e">
        <f t="shared" si="81"/>
        <v>#DIV/0!</v>
      </c>
      <c r="AI189" s="49" t="e">
        <f t="shared" si="82"/>
        <v>#DIV/0!</v>
      </c>
      <c r="AJ189" s="50" t="e">
        <f t="shared" si="83"/>
        <v>#DIV/0!</v>
      </c>
      <c r="AK189" s="50" t="e">
        <f t="shared" si="84"/>
        <v>#DIV/0!</v>
      </c>
    </row>
    <row r="190" spans="8:37" x14ac:dyDescent="0.25">
      <c r="H190" s="66" t="str">
        <f t="shared" si="68"/>
        <v/>
      </c>
      <c r="I190" s="32" t="str">
        <f t="shared" si="85"/>
        <v/>
      </c>
      <c r="J190" s="67" t="str">
        <f t="shared" si="69"/>
        <v/>
      </c>
      <c r="K190" s="67" t="str">
        <f t="shared" si="60"/>
        <v/>
      </c>
      <c r="L190" s="32">
        <f t="shared" si="86"/>
        <v>0</v>
      </c>
      <c r="M190" s="32">
        <f t="shared" si="88"/>
        <v>0</v>
      </c>
      <c r="N190" s="77">
        <f t="shared" si="70"/>
        <v>0</v>
      </c>
      <c r="O190" s="38">
        <f t="shared" si="71"/>
        <v>0</v>
      </c>
      <c r="P190" s="38">
        <f t="shared" si="61"/>
        <v>0</v>
      </c>
      <c r="Q190" s="77">
        <f t="shared" si="62"/>
        <v>0</v>
      </c>
      <c r="R190" s="38">
        <f t="shared" si="72"/>
        <v>0</v>
      </c>
      <c r="S190" s="38">
        <f t="shared" si="73"/>
        <v>0</v>
      </c>
      <c r="T190" s="38">
        <f t="shared" si="74"/>
        <v>0</v>
      </c>
      <c r="U190" s="38">
        <f t="shared" si="75"/>
        <v>0</v>
      </c>
      <c r="V190" s="38">
        <f t="shared" si="76"/>
        <v>0</v>
      </c>
      <c r="W190" s="38">
        <f t="shared" si="63"/>
        <v>0</v>
      </c>
      <c r="X190" s="38">
        <f t="shared" si="64"/>
        <v>0</v>
      </c>
      <c r="Y190" s="67">
        <f t="shared" si="65"/>
        <v>0</v>
      </c>
      <c r="Z190" s="38">
        <f t="shared" si="77"/>
        <v>0</v>
      </c>
      <c r="AA190" s="32">
        <f t="shared" si="66"/>
        <v>0</v>
      </c>
      <c r="AB190" s="38">
        <f t="shared" si="78"/>
        <v>0</v>
      </c>
      <c r="AC190" s="32">
        <f t="shared" si="67"/>
        <v>0</v>
      </c>
      <c r="AD190" s="38">
        <f t="shared" si="89"/>
        <v>0</v>
      </c>
      <c r="AE190" s="39">
        <f t="shared" si="87"/>
        <v>0</v>
      </c>
      <c r="AF190" s="32" t="e">
        <f t="shared" si="79"/>
        <v>#DIV/0!</v>
      </c>
      <c r="AG190" s="32" t="e">
        <f t="shared" si="80"/>
        <v>#DIV/0!</v>
      </c>
      <c r="AH190" s="32" t="e">
        <f t="shared" si="81"/>
        <v>#DIV/0!</v>
      </c>
      <c r="AI190" s="49" t="e">
        <f t="shared" si="82"/>
        <v>#DIV/0!</v>
      </c>
      <c r="AJ190" s="50" t="e">
        <f t="shared" si="83"/>
        <v>#DIV/0!</v>
      </c>
      <c r="AK190" s="50" t="e">
        <f t="shared" si="84"/>
        <v>#DIV/0!</v>
      </c>
    </row>
    <row r="191" spans="8:37" x14ac:dyDescent="0.25">
      <c r="H191" s="66" t="str">
        <f t="shared" si="68"/>
        <v/>
      </c>
      <c r="I191" s="32" t="str">
        <f t="shared" si="85"/>
        <v/>
      </c>
      <c r="J191" s="67" t="str">
        <f t="shared" si="69"/>
        <v/>
      </c>
      <c r="K191" s="67" t="str">
        <f t="shared" si="60"/>
        <v/>
      </c>
      <c r="L191" s="32">
        <f t="shared" si="86"/>
        <v>0</v>
      </c>
      <c r="M191" s="32">
        <f t="shared" si="88"/>
        <v>0</v>
      </c>
      <c r="N191" s="77">
        <f t="shared" si="70"/>
        <v>0</v>
      </c>
      <c r="O191" s="38">
        <f t="shared" si="71"/>
        <v>0</v>
      </c>
      <c r="P191" s="38">
        <f t="shared" si="61"/>
        <v>0</v>
      </c>
      <c r="Q191" s="77">
        <f t="shared" si="62"/>
        <v>0</v>
      </c>
      <c r="R191" s="38">
        <f t="shared" si="72"/>
        <v>0</v>
      </c>
      <c r="S191" s="38">
        <f t="shared" si="73"/>
        <v>0</v>
      </c>
      <c r="T191" s="38">
        <f t="shared" si="74"/>
        <v>0</v>
      </c>
      <c r="U191" s="38">
        <f t="shared" si="75"/>
        <v>0</v>
      </c>
      <c r="V191" s="38">
        <f t="shared" si="76"/>
        <v>0</v>
      </c>
      <c r="W191" s="38">
        <f t="shared" si="63"/>
        <v>0</v>
      </c>
      <c r="X191" s="38">
        <f t="shared" si="64"/>
        <v>0</v>
      </c>
      <c r="Y191" s="67">
        <f t="shared" si="65"/>
        <v>0</v>
      </c>
      <c r="Z191" s="38">
        <f t="shared" si="77"/>
        <v>0</v>
      </c>
      <c r="AA191" s="32">
        <f t="shared" si="66"/>
        <v>0</v>
      </c>
      <c r="AB191" s="38">
        <f t="shared" si="78"/>
        <v>0</v>
      </c>
      <c r="AC191" s="32">
        <f t="shared" si="67"/>
        <v>0</v>
      </c>
      <c r="AD191" s="38">
        <f t="shared" si="89"/>
        <v>0</v>
      </c>
      <c r="AE191" s="39">
        <f t="shared" si="87"/>
        <v>0</v>
      </c>
      <c r="AF191" s="32" t="e">
        <f t="shared" si="79"/>
        <v>#DIV/0!</v>
      </c>
      <c r="AG191" s="32" t="e">
        <f t="shared" si="80"/>
        <v>#DIV/0!</v>
      </c>
      <c r="AH191" s="32" t="e">
        <f t="shared" si="81"/>
        <v>#DIV/0!</v>
      </c>
      <c r="AI191" s="49" t="e">
        <f t="shared" si="82"/>
        <v>#DIV/0!</v>
      </c>
      <c r="AJ191" s="50" t="e">
        <f t="shared" si="83"/>
        <v>#DIV/0!</v>
      </c>
      <c r="AK191" s="50" t="e">
        <f t="shared" si="84"/>
        <v>#DIV/0!</v>
      </c>
    </row>
    <row r="192" spans="8:37" x14ac:dyDescent="0.25">
      <c r="H192" s="66" t="str">
        <f t="shared" si="68"/>
        <v/>
      </c>
      <c r="I192" s="32" t="str">
        <f t="shared" si="85"/>
        <v/>
      </c>
      <c r="J192" s="67" t="str">
        <f t="shared" si="69"/>
        <v/>
      </c>
      <c r="K192" s="67" t="str">
        <f t="shared" si="60"/>
        <v/>
      </c>
      <c r="L192" s="32">
        <f t="shared" si="86"/>
        <v>0</v>
      </c>
      <c r="M192" s="32">
        <f t="shared" si="88"/>
        <v>0</v>
      </c>
      <c r="N192" s="77">
        <f t="shared" si="70"/>
        <v>0</v>
      </c>
      <c r="O192" s="38">
        <f t="shared" si="71"/>
        <v>0</v>
      </c>
      <c r="P192" s="38">
        <f t="shared" si="61"/>
        <v>0</v>
      </c>
      <c r="Q192" s="77">
        <f t="shared" si="62"/>
        <v>0</v>
      </c>
      <c r="R192" s="38">
        <f t="shared" si="72"/>
        <v>0</v>
      </c>
      <c r="S192" s="38">
        <f t="shared" si="73"/>
        <v>0</v>
      </c>
      <c r="T192" s="38">
        <f t="shared" si="74"/>
        <v>0</v>
      </c>
      <c r="U192" s="38">
        <f t="shared" si="75"/>
        <v>0</v>
      </c>
      <c r="V192" s="38">
        <f t="shared" si="76"/>
        <v>0</v>
      </c>
      <c r="W192" s="38">
        <f t="shared" si="63"/>
        <v>0</v>
      </c>
      <c r="X192" s="38">
        <f t="shared" si="64"/>
        <v>0</v>
      </c>
      <c r="Y192" s="67">
        <f t="shared" si="65"/>
        <v>0</v>
      </c>
      <c r="Z192" s="38">
        <f t="shared" si="77"/>
        <v>0</v>
      </c>
      <c r="AA192" s="32">
        <f t="shared" si="66"/>
        <v>0</v>
      </c>
      <c r="AB192" s="38">
        <f t="shared" si="78"/>
        <v>0</v>
      </c>
      <c r="AC192" s="32">
        <f t="shared" si="67"/>
        <v>0</v>
      </c>
      <c r="AD192" s="38">
        <f t="shared" si="89"/>
        <v>0</v>
      </c>
      <c r="AE192" s="39">
        <f t="shared" si="87"/>
        <v>0</v>
      </c>
      <c r="AF192" s="32" t="e">
        <f t="shared" si="79"/>
        <v>#DIV/0!</v>
      </c>
      <c r="AG192" s="32" t="e">
        <f t="shared" si="80"/>
        <v>#DIV/0!</v>
      </c>
      <c r="AH192" s="32" t="e">
        <f t="shared" si="81"/>
        <v>#DIV/0!</v>
      </c>
      <c r="AI192" s="49" t="e">
        <f t="shared" si="82"/>
        <v>#DIV/0!</v>
      </c>
      <c r="AJ192" s="50" t="e">
        <f t="shared" si="83"/>
        <v>#DIV/0!</v>
      </c>
      <c r="AK192" s="50" t="e">
        <f t="shared" si="84"/>
        <v>#DIV/0!</v>
      </c>
    </row>
    <row r="193" spans="8:37" x14ac:dyDescent="0.25">
      <c r="H193" s="66" t="str">
        <f t="shared" si="68"/>
        <v/>
      </c>
      <c r="I193" s="32" t="str">
        <f t="shared" si="85"/>
        <v/>
      </c>
      <c r="J193" s="67" t="str">
        <f t="shared" si="69"/>
        <v/>
      </c>
      <c r="K193" s="67" t="str">
        <f t="shared" si="60"/>
        <v/>
      </c>
      <c r="L193" s="32">
        <f t="shared" si="86"/>
        <v>0</v>
      </c>
      <c r="M193" s="32">
        <f t="shared" si="88"/>
        <v>0</v>
      </c>
      <c r="N193" s="77">
        <f t="shared" si="70"/>
        <v>0</v>
      </c>
      <c r="O193" s="38">
        <f t="shared" si="71"/>
        <v>0</v>
      </c>
      <c r="P193" s="38">
        <f t="shared" si="61"/>
        <v>0</v>
      </c>
      <c r="Q193" s="77">
        <f t="shared" si="62"/>
        <v>0</v>
      </c>
      <c r="R193" s="38">
        <f t="shared" si="72"/>
        <v>0</v>
      </c>
      <c r="S193" s="38">
        <f t="shared" si="73"/>
        <v>0</v>
      </c>
      <c r="T193" s="38">
        <f t="shared" si="74"/>
        <v>0</v>
      </c>
      <c r="U193" s="38">
        <f t="shared" si="75"/>
        <v>0</v>
      </c>
      <c r="V193" s="38">
        <f t="shared" si="76"/>
        <v>0</v>
      </c>
      <c r="W193" s="38">
        <f t="shared" si="63"/>
        <v>0</v>
      </c>
      <c r="X193" s="38">
        <f t="shared" si="64"/>
        <v>0</v>
      </c>
      <c r="Y193" s="67">
        <f t="shared" si="65"/>
        <v>0</v>
      </c>
      <c r="Z193" s="38">
        <f t="shared" si="77"/>
        <v>0</v>
      </c>
      <c r="AA193" s="32">
        <f t="shared" si="66"/>
        <v>0</v>
      </c>
      <c r="AB193" s="38">
        <f t="shared" si="78"/>
        <v>0</v>
      </c>
      <c r="AC193" s="32">
        <f t="shared" si="67"/>
        <v>0</v>
      </c>
      <c r="AD193" s="38">
        <f t="shared" si="89"/>
        <v>0</v>
      </c>
      <c r="AE193" s="39">
        <f t="shared" si="87"/>
        <v>0</v>
      </c>
      <c r="AF193" s="32" t="e">
        <f t="shared" si="79"/>
        <v>#DIV/0!</v>
      </c>
      <c r="AG193" s="32" t="e">
        <f t="shared" si="80"/>
        <v>#DIV/0!</v>
      </c>
      <c r="AH193" s="32" t="e">
        <f t="shared" si="81"/>
        <v>#DIV/0!</v>
      </c>
      <c r="AI193" s="49" t="e">
        <f t="shared" si="82"/>
        <v>#DIV/0!</v>
      </c>
      <c r="AJ193" s="50" t="e">
        <f t="shared" si="83"/>
        <v>#DIV/0!</v>
      </c>
      <c r="AK193" s="50" t="e">
        <f t="shared" si="84"/>
        <v>#DIV/0!</v>
      </c>
    </row>
    <row r="194" spans="8:37" x14ac:dyDescent="0.25">
      <c r="H194" s="66" t="str">
        <f t="shared" si="68"/>
        <v/>
      </c>
      <c r="I194" s="32" t="str">
        <f t="shared" si="85"/>
        <v/>
      </c>
      <c r="J194" s="67" t="str">
        <f t="shared" si="69"/>
        <v/>
      </c>
      <c r="K194" s="67" t="str">
        <f t="shared" si="60"/>
        <v/>
      </c>
      <c r="L194" s="32">
        <f t="shared" si="86"/>
        <v>0</v>
      </c>
      <c r="M194" s="32">
        <f t="shared" si="88"/>
        <v>0</v>
      </c>
      <c r="N194" s="77">
        <f t="shared" si="70"/>
        <v>0</v>
      </c>
      <c r="O194" s="38">
        <f t="shared" si="71"/>
        <v>0</v>
      </c>
      <c r="P194" s="38">
        <f t="shared" si="61"/>
        <v>0</v>
      </c>
      <c r="Q194" s="77">
        <f t="shared" si="62"/>
        <v>0</v>
      </c>
      <c r="R194" s="38">
        <f t="shared" si="72"/>
        <v>0</v>
      </c>
      <c r="S194" s="38">
        <f t="shared" si="73"/>
        <v>0</v>
      </c>
      <c r="T194" s="38">
        <f t="shared" si="74"/>
        <v>0</v>
      </c>
      <c r="U194" s="38">
        <f t="shared" si="75"/>
        <v>0</v>
      </c>
      <c r="V194" s="38">
        <f t="shared" si="76"/>
        <v>0</v>
      </c>
      <c r="W194" s="38">
        <f t="shared" si="63"/>
        <v>0</v>
      </c>
      <c r="X194" s="38">
        <f t="shared" si="64"/>
        <v>0</v>
      </c>
      <c r="Y194" s="67">
        <f t="shared" si="65"/>
        <v>0</v>
      </c>
      <c r="Z194" s="38">
        <f t="shared" si="77"/>
        <v>0</v>
      </c>
      <c r="AA194" s="32">
        <f t="shared" si="66"/>
        <v>0</v>
      </c>
      <c r="AB194" s="38">
        <f t="shared" si="78"/>
        <v>0</v>
      </c>
      <c r="AC194" s="32">
        <f t="shared" si="67"/>
        <v>0</v>
      </c>
      <c r="AD194" s="38">
        <f t="shared" si="89"/>
        <v>0</v>
      </c>
      <c r="AE194" s="39">
        <f t="shared" si="87"/>
        <v>0</v>
      </c>
      <c r="AF194" s="32" t="e">
        <f t="shared" si="79"/>
        <v>#DIV/0!</v>
      </c>
      <c r="AG194" s="32" t="e">
        <f t="shared" si="80"/>
        <v>#DIV/0!</v>
      </c>
      <c r="AH194" s="32" t="e">
        <f t="shared" si="81"/>
        <v>#DIV/0!</v>
      </c>
      <c r="AI194" s="49" t="e">
        <f t="shared" si="82"/>
        <v>#DIV/0!</v>
      </c>
      <c r="AJ194" s="50" t="e">
        <f t="shared" si="83"/>
        <v>#DIV/0!</v>
      </c>
      <c r="AK194" s="50" t="e">
        <f t="shared" si="84"/>
        <v>#DIV/0!</v>
      </c>
    </row>
    <row r="195" spans="8:37" x14ac:dyDescent="0.25">
      <c r="H195" s="66" t="str">
        <f t="shared" si="68"/>
        <v/>
      </c>
      <c r="I195" s="32" t="str">
        <f t="shared" si="85"/>
        <v/>
      </c>
      <c r="J195" s="67" t="str">
        <f t="shared" si="69"/>
        <v/>
      </c>
      <c r="K195" s="67" t="str">
        <f t="shared" si="60"/>
        <v/>
      </c>
      <c r="L195" s="32">
        <f t="shared" si="86"/>
        <v>0</v>
      </c>
      <c r="M195" s="32">
        <f t="shared" si="88"/>
        <v>0</v>
      </c>
      <c r="N195" s="77">
        <f t="shared" si="70"/>
        <v>0</v>
      </c>
      <c r="O195" s="38">
        <f t="shared" si="71"/>
        <v>0</v>
      </c>
      <c r="P195" s="38">
        <f t="shared" si="61"/>
        <v>0</v>
      </c>
      <c r="Q195" s="77">
        <f t="shared" si="62"/>
        <v>0</v>
      </c>
      <c r="R195" s="38">
        <f t="shared" si="72"/>
        <v>0</v>
      </c>
      <c r="S195" s="38">
        <f t="shared" si="73"/>
        <v>0</v>
      </c>
      <c r="T195" s="38">
        <f t="shared" si="74"/>
        <v>0</v>
      </c>
      <c r="U195" s="38">
        <f t="shared" si="75"/>
        <v>0</v>
      </c>
      <c r="V195" s="38">
        <f t="shared" si="76"/>
        <v>0</v>
      </c>
      <c r="W195" s="38">
        <f t="shared" si="63"/>
        <v>0</v>
      </c>
      <c r="X195" s="38">
        <f t="shared" si="64"/>
        <v>0</v>
      </c>
      <c r="Y195" s="67">
        <f t="shared" si="65"/>
        <v>0</v>
      </c>
      <c r="Z195" s="38">
        <f t="shared" si="77"/>
        <v>0</v>
      </c>
      <c r="AA195" s="32">
        <f t="shared" si="66"/>
        <v>0</v>
      </c>
      <c r="AB195" s="38">
        <f t="shared" si="78"/>
        <v>0</v>
      </c>
      <c r="AC195" s="32">
        <f t="shared" si="67"/>
        <v>0</v>
      </c>
      <c r="AD195" s="38">
        <f t="shared" si="89"/>
        <v>0</v>
      </c>
      <c r="AE195" s="39">
        <f t="shared" si="87"/>
        <v>0</v>
      </c>
      <c r="AF195" s="32" t="e">
        <f t="shared" si="79"/>
        <v>#DIV/0!</v>
      </c>
      <c r="AG195" s="32" t="e">
        <f t="shared" si="80"/>
        <v>#DIV/0!</v>
      </c>
      <c r="AH195" s="32" t="e">
        <f t="shared" si="81"/>
        <v>#DIV/0!</v>
      </c>
      <c r="AI195" s="49" t="e">
        <f t="shared" si="82"/>
        <v>#DIV/0!</v>
      </c>
      <c r="AJ195" s="50" t="e">
        <f t="shared" si="83"/>
        <v>#DIV/0!</v>
      </c>
      <c r="AK195" s="50" t="e">
        <f t="shared" si="84"/>
        <v>#DIV/0!</v>
      </c>
    </row>
    <row r="196" spans="8:37" x14ac:dyDescent="0.25">
      <c r="H196" s="66" t="str">
        <f t="shared" si="68"/>
        <v/>
      </c>
      <c r="I196" s="32" t="str">
        <f t="shared" si="85"/>
        <v/>
      </c>
      <c r="J196" s="67" t="str">
        <f t="shared" si="69"/>
        <v/>
      </c>
      <c r="K196" s="67" t="str">
        <f t="shared" si="60"/>
        <v/>
      </c>
      <c r="L196" s="32">
        <f t="shared" si="86"/>
        <v>0</v>
      </c>
      <c r="M196" s="32">
        <f t="shared" si="88"/>
        <v>0</v>
      </c>
      <c r="N196" s="77">
        <f t="shared" si="70"/>
        <v>0</v>
      </c>
      <c r="O196" s="38">
        <f t="shared" si="71"/>
        <v>0</v>
      </c>
      <c r="P196" s="38">
        <f t="shared" si="61"/>
        <v>0</v>
      </c>
      <c r="Q196" s="77">
        <f t="shared" si="62"/>
        <v>0</v>
      </c>
      <c r="R196" s="38">
        <f t="shared" si="72"/>
        <v>0</v>
      </c>
      <c r="S196" s="38">
        <f t="shared" si="73"/>
        <v>0</v>
      </c>
      <c r="T196" s="38">
        <f t="shared" si="74"/>
        <v>0</v>
      </c>
      <c r="U196" s="38">
        <f t="shared" si="75"/>
        <v>0</v>
      </c>
      <c r="V196" s="38">
        <f t="shared" si="76"/>
        <v>0</v>
      </c>
      <c r="W196" s="38">
        <f t="shared" si="63"/>
        <v>0</v>
      </c>
      <c r="X196" s="38">
        <f t="shared" si="64"/>
        <v>0</v>
      </c>
      <c r="Y196" s="67">
        <f t="shared" si="65"/>
        <v>0</v>
      </c>
      <c r="Z196" s="38">
        <f t="shared" si="77"/>
        <v>0</v>
      </c>
      <c r="AA196" s="32">
        <f t="shared" si="66"/>
        <v>0</v>
      </c>
      <c r="AB196" s="38">
        <f t="shared" si="78"/>
        <v>0</v>
      </c>
      <c r="AC196" s="32">
        <f t="shared" si="67"/>
        <v>0</v>
      </c>
      <c r="AD196" s="38">
        <f t="shared" si="89"/>
        <v>0</v>
      </c>
      <c r="AE196" s="39">
        <f t="shared" si="87"/>
        <v>0</v>
      </c>
      <c r="AF196" s="32" t="e">
        <f t="shared" si="79"/>
        <v>#DIV/0!</v>
      </c>
      <c r="AG196" s="32" t="e">
        <f t="shared" si="80"/>
        <v>#DIV/0!</v>
      </c>
      <c r="AH196" s="32" t="e">
        <f t="shared" si="81"/>
        <v>#DIV/0!</v>
      </c>
      <c r="AI196" s="49" t="e">
        <f t="shared" si="82"/>
        <v>#DIV/0!</v>
      </c>
      <c r="AJ196" s="50" t="e">
        <f t="shared" si="83"/>
        <v>#DIV/0!</v>
      </c>
      <c r="AK196" s="50" t="e">
        <f t="shared" si="84"/>
        <v>#DIV/0!</v>
      </c>
    </row>
    <row r="197" spans="8:37" x14ac:dyDescent="0.25">
      <c r="H197" s="66" t="str">
        <f t="shared" si="68"/>
        <v/>
      </c>
      <c r="I197" s="32" t="str">
        <f t="shared" si="85"/>
        <v/>
      </c>
      <c r="J197" s="67" t="str">
        <f t="shared" si="69"/>
        <v/>
      </c>
      <c r="K197" s="67" t="str">
        <f t="shared" si="60"/>
        <v/>
      </c>
      <c r="L197" s="32">
        <f t="shared" si="86"/>
        <v>0</v>
      </c>
      <c r="M197" s="32">
        <f t="shared" si="88"/>
        <v>0</v>
      </c>
      <c r="N197" s="77">
        <f t="shared" si="70"/>
        <v>0</v>
      </c>
      <c r="O197" s="38">
        <f t="shared" si="71"/>
        <v>0</v>
      </c>
      <c r="P197" s="38">
        <f t="shared" si="61"/>
        <v>0</v>
      </c>
      <c r="Q197" s="77">
        <f t="shared" si="62"/>
        <v>0</v>
      </c>
      <c r="R197" s="38">
        <f t="shared" si="72"/>
        <v>0</v>
      </c>
      <c r="S197" s="38">
        <f t="shared" si="73"/>
        <v>0</v>
      </c>
      <c r="T197" s="38">
        <f t="shared" si="74"/>
        <v>0</v>
      </c>
      <c r="U197" s="38">
        <f t="shared" si="75"/>
        <v>0</v>
      </c>
      <c r="V197" s="38">
        <f t="shared" si="76"/>
        <v>0</v>
      </c>
      <c r="W197" s="38">
        <f t="shared" si="63"/>
        <v>0</v>
      </c>
      <c r="X197" s="38">
        <f t="shared" si="64"/>
        <v>0</v>
      </c>
      <c r="Y197" s="67">
        <f t="shared" si="65"/>
        <v>0</v>
      </c>
      <c r="Z197" s="38">
        <f t="shared" si="77"/>
        <v>0</v>
      </c>
      <c r="AA197" s="32">
        <f t="shared" si="66"/>
        <v>0</v>
      </c>
      <c r="AB197" s="38">
        <f t="shared" si="78"/>
        <v>0</v>
      </c>
      <c r="AC197" s="32">
        <f t="shared" si="67"/>
        <v>0</v>
      </c>
      <c r="AD197" s="38">
        <f t="shared" si="89"/>
        <v>0</v>
      </c>
      <c r="AE197" s="39">
        <f t="shared" si="87"/>
        <v>0</v>
      </c>
      <c r="AF197" s="32" t="e">
        <f t="shared" si="79"/>
        <v>#DIV/0!</v>
      </c>
      <c r="AG197" s="32" t="e">
        <f t="shared" si="80"/>
        <v>#DIV/0!</v>
      </c>
      <c r="AH197" s="32" t="e">
        <f t="shared" si="81"/>
        <v>#DIV/0!</v>
      </c>
      <c r="AI197" s="49" t="e">
        <f t="shared" si="82"/>
        <v>#DIV/0!</v>
      </c>
      <c r="AJ197" s="50" t="e">
        <f t="shared" si="83"/>
        <v>#DIV/0!</v>
      </c>
      <c r="AK197" s="50" t="e">
        <f t="shared" si="84"/>
        <v>#DIV/0!</v>
      </c>
    </row>
    <row r="198" spans="8:37" x14ac:dyDescent="0.25">
      <c r="H198" s="66" t="str">
        <f t="shared" si="68"/>
        <v/>
      </c>
      <c r="I198" s="32" t="str">
        <f t="shared" si="85"/>
        <v/>
      </c>
      <c r="J198" s="67" t="str">
        <f t="shared" si="69"/>
        <v/>
      </c>
      <c r="K198" s="67" t="str">
        <f t="shared" si="60"/>
        <v/>
      </c>
      <c r="L198" s="32">
        <f t="shared" si="86"/>
        <v>0</v>
      </c>
      <c r="M198" s="32">
        <f t="shared" si="88"/>
        <v>0</v>
      </c>
      <c r="N198" s="77">
        <f t="shared" si="70"/>
        <v>0</v>
      </c>
      <c r="O198" s="38">
        <f t="shared" si="71"/>
        <v>0</v>
      </c>
      <c r="P198" s="38">
        <f t="shared" si="61"/>
        <v>0</v>
      </c>
      <c r="Q198" s="77">
        <f t="shared" si="62"/>
        <v>0</v>
      </c>
      <c r="R198" s="38">
        <f t="shared" si="72"/>
        <v>0</v>
      </c>
      <c r="S198" s="38">
        <f t="shared" si="73"/>
        <v>0</v>
      </c>
      <c r="T198" s="38">
        <f t="shared" si="74"/>
        <v>0</v>
      </c>
      <c r="U198" s="38">
        <f t="shared" si="75"/>
        <v>0</v>
      </c>
      <c r="V198" s="38">
        <f t="shared" si="76"/>
        <v>0</v>
      </c>
      <c r="W198" s="38">
        <f t="shared" si="63"/>
        <v>0</v>
      </c>
      <c r="X198" s="38">
        <f t="shared" si="64"/>
        <v>0</v>
      </c>
      <c r="Y198" s="67">
        <f t="shared" si="65"/>
        <v>0</v>
      </c>
      <c r="Z198" s="38">
        <f t="shared" si="77"/>
        <v>0</v>
      </c>
      <c r="AA198" s="32">
        <f t="shared" si="66"/>
        <v>0</v>
      </c>
      <c r="AB198" s="38">
        <f t="shared" si="78"/>
        <v>0</v>
      </c>
      <c r="AC198" s="32">
        <f t="shared" si="67"/>
        <v>0</v>
      </c>
      <c r="AD198" s="38">
        <f t="shared" si="89"/>
        <v>0</v>
      </c>
      <c r="AE198" s="39">
        <f t="shared" si="87"/>
        <v>0</v>
      </c>
      <c r="AF198" s="32" t="e">
        <f t="shared" si="79"/>
        <v>#DIV/0!</v>
      </c>
      <c r="AG198" s="32" t="e">
        <f t="shared" si="80"/>
        <v>#DIV/0!</v>
      </c>
      <c r="AH198" s="32" t="e">
        <f t="shared" si="81"/>
        <v>#DIV/0!</v>
      </c>
      <c r="AI198" s="49" t="e">
        <f t="shared" si="82"/>
        <v>#DIV/0!</v>
      </c>
      <c r="AJ198" s="50" t="e">
        <f t="shared" si="83"/>
        <v>#DIV/0!</v>
      </c>
      <c r="AK198" s="50" t="e">
        <f t="shared" si="84"/>
        <v>#DIV/0!</v>
      </c>
    </row>
    <row r="199" spans="8:37" x14ac:dyDescent="0.25">
      <c r="H199" s="66" t="str">
        <f t="shared" si="68"/>
        <v/>
      </c>
      <c r="I199" s="32" t="str">
        <f t="shared" si="85"/>
        <v/>
      </c>
      <c r="J199" s="67" t="str">
        <f t="shared" si="69"/>
        <v/>
      </c>
      <c r="K199" s="67" t="str">
        <f t="shared" si="60"/>
        <v/>
      </c>
      <c r="L199" s="32">
        <f t="shared" si="86"/>
        <v>0</v>
      </c>
      <c r="M199" s="32">
        <f t="shared" si="88"/>
        <v>0</v>
      </c>
      <c r="N199" s="77">
        <f t="shared" si="70"/>
        <v>0</v>
      </c>
      <c r="O199" s="38">
        <f t="shared" si="71"/>
        <v>0</v>
      </c>
      <c r="P199" s="38">
        <f t="shared" si="61"/>
        <v>0</v>
      </c>
      <c r="Q199" s="77">
        <f t="shared" si="62"/>
        <v>0</v>
      </c>
      <c r="R199" s="38">
        <f t="shared" si="72"/>
        <v>0</v>
      </c>
      <c r="S199" s="38">
        <f t="shared" si="73"/>
        <v>0</v>
      </c>
      <c r="T199" s="38">
        <f t="shared" si="74"/>
        <v>0</v>
      </c>
      <c r="U199" s="38">
        <f t="shared" si="75"/>
        <v>0</v>
      </c>
      <c r="V199" s="38">
        <f t="shared" si="76"/>
        <v>0</v>
      </c>
      <c r="W199" s="38">
        <f t="shared" si="63"/>
        <v>0</v>
      </c>
      <c r="X199" s="38">
        <f t="shared" si="64"/>
        <v>0</v>
      </c>
      <c r="Y199" s="67">
        <f t="shared" si="65"/>
        <v>0</v>
      </c>
      <c r="Z199" s="38">
        <f t="shared" si="77"/>
        <v>0</v>
      </c>
      <c r="AA199" s="32">
        <f t="shared" si="66"/>
        <v>0</v>
      </c>
      <c r="AB199" s="38">
        <f t="shared" si="78"/>
        <v>0</v>
      </c>
      <c r="AC199" s="32">
        <f t="shared" si="67"/>
        <v>0</v>
      </c>
      <c r="AD199" s="38">
        <f t="shared" si="89"/>
        <v>0</v>
      </c>
      <c r="AE199" s="39">
        <f t="shared" si="87"/>
        <v>0</v>
      </c>
      <c r="AF199" s="32" t="e">
        <f t="shared" si="79"/>
        <v>#DIV/0!</v>
      </c>
      <c r="AG199" s="32" t="e">
        <f t="shared" si="80"/>
        <v>#DIV/0!</v>
      </c>
      <c r="AH199" s="32" t="e">
        <f t="shared" si="81"/>
        <v>#DIV/0!</v>
      </c>
      <c r="AI199" s="49" t="e">
        <f t="shared" si="82"/>
        <v>#DIV/0!</v>
      </c>
      <c r="AJ199" s="50" t="e">
        <f t="shared" si="83"/>
        <v>#DIV/0!</v>
      </c>
      <c r="AK199" s="50" t="e">
        <f t="shared" si="84"/>
        <v>#DIV/0!</v>
      </c>
    </row>
    <row r="200" spans="8:37" x14ac:dyDescent="0.25">
      <c r="H200" s="66" t="str">
        <f t="shared" si="68"/>
        <v/>
      </c>
      <c r="I200" s="32" t="str">
        <f t="shared" si="85"/>
        <v/>
      </c>
      <c r="J200" s="67" t="str">
        <f t="shared" si="69"/>
        <v/>
      </c>
      <c r="K200" s="67" t="str">
        <f t="shared" si="60"/>
        <v/>
      </c>
      <c r="L200" s="32">
        <f t="shared" si="86"/>
        <v>0</v>
      </c>
      <c r="M200" s="32">
        <f t="shared" si="88"/>
        <v>0</v>
      </c>
      <c r="N200" s="77">
        <f t="shared" si="70"/>
        <v>0</v>
      </c>
      <c r="O200" s="38">
        <f t="shared" si="71"/>
        <v>0</v>
      </c>
      <c r="P200" s="38">
        <f t="shared" si="61"/>
        <v>0</v>
      </c>
      <c r="Q200" s="77">
        <f t="shared" si="62"/>
        <v>0</v>
      </c>
      <c r="R200" s="38">
        <f t="shared" si="72"/>
        <v>0</v>
      </c>
      <c r="S200" s="38">
        <f t="shared" si="73"/>
        <v>0</v>
      </c>
      <c r="T200" s="38">
        <f t="shared" si="74"/>
        <v>0</v>
      </c>
      <c r="U200" s="38">
        <f t="shared" si="75"/>
        <v>0</v>
      </c>
      <c r="V200" s="38">
        <f t="shared" si="76"/>
        <v>0</v>
      </c>
      <c r="W200" s="38">
        <f t="shared" si="63"/>
        <v>0</v>
      </c>
      <c r="X200" s="38">
        <f t="shared" si="64"/>
        <v>0</v>
      </c>
      <c r="Y200" s="67">
        <f t="shared" si="65"/>
        <v>0</v>
      </c>
      <c r="Z200" s="38">
        <f t="shared" si="77"/>
        <v>0</v>
      </c>
      <c r="AA200" s="32">
        <f t="shared" si="66"/>
        <v>0</v>
      </c>
      <c r="AB200" s="38">
        <f t="shared" si="78"/>
        <v>0</v>
      </c>
      <c r="AC200" s="32">
        <f t="shared" si="67"/>
        <v>0</v>
      </c>
      <c r="AD200" s="38">
        <f t="shared" si="89"/>
        <v>0</v>
      </c>
      <c r="AE200" s="39">
        <f t="shared" si="87"/>
        <v>0</v>
      </c>
      <c r="AF200" s="32" t="e">
        <f t="shared" si="79"/>
        <v>#DIV/0!</v>
      </c>
      <c r="AG200" s="32" t="e">
        <f t="shared" si="80"/>
        <v>#DIV/0!</v>
      </c>
      <c r="AH200" s="32" t="e">
        <f t="shared" si="81"/>
        <v>#DIV/0!</v>
      </c>
      <c r="AI200" s="49" t="e">
        <f t="shared" si="82"/>
        <v>#DIV/0!</v>
      </c>
      <c r="AJ200" s="50" t="e">
        <f t="shared" si="83"/>
        <v>#DIV/0!</v>
      </c>
      <c r="AK200" s="50" t="e">
        <f t="shared" si="84"/>
        <v>#DIV/0!</v>
      </c>
    </row>
    <row r="201" spans="8:37" x14ac:dyDescent="0.25">
      <c r="H201" s="66" t="str">
        <f t="shared" si="68"/>
        <v/>
      </c>
      <c r="I201" s="32" t="str">
        <f t="shared" si="85"/>
        <v/>
      </c>
      <c r="J201" s="67" t="str">
        <f t="shared" si="69"/>
        <v/>
      </c>
      <c r="K201" s="67" t="str">
        <f t="shared" si="60"/>
        <v/>
      </c>
      <c r="L201" s="32">
        <f t="shared" si="86"/>
        <v>0</v>
      </c>
      <c r="M201" s="32">
        <f t="shared" si="88"/>
        <v>0</v>
      </c>
      <c r="N201" s="77">
        <f t="shared" si="70"/>
        <v>0</v>
      </c>
      <c r="O201" s="38">
        <f t="shared" si="71"/>
        <v>0</v>
      </c>
      <c r="P201" s="38">
        <f t="shared" si="61"/>
        <v>0</v>
      </c>
      <c r="Q201" s="77">
        <f t="shared" si="62"/>
        <v>0</v>
      </c>
      <c r="R201" s="38">
        <f t="shared" si="72"/>
        <v>0</v>
      </c>
      <c r="S201" s="38">
        <f t="shared" si="73"/>
        <v>0</v>
      </c>
      <c r="T201" s="38">
        <f t="shared" si="74"/>
        <v>0</v>
      </c>
      <c r="U201" s="38">
        <f t="shared" si="75"/>
        <v>0</v>
      </c>
      <c r="V201" s="38">
        <f t="shared" si="76"/>
        <v>0</v>
      </c>
      <c r="W201" s="38">
        <f t="shared" si="63"/>
        <v>0</v>
      </c>
      <c r="X201" s="38">
        <f t="shared" si="64"/>
        <v>0</v>
      </c>
      <c r="Y201" s="67">
        <f t="shared" si="65"/>
        <v>0</v>
      </c>
      <c r="Z201" s="38">
        <f t="shared" si="77"/>
        <v>0</v>
      </c>
      <c r="AA201" s="32">
        <f t="shared" si="66"/>
        <v>0</v>
      </c>
      <c r="AB201" s="38">
        <f t="shared" si="78"/>
        <v>0</v>
      </c>
      <c r="AC201" s="32">
        <f t="shared" si="67"/>
        <v>0</v>
      </c>
      <c r="AD201" s="38">
        <f t="shared" si="89"/>
        <v>0</v>
      </c>
      <c r="AE201" s="39">
        <f t="shared" si="87"/>
        <v>0</v>
      </c>
      <c r="AF201" s="32" t="e">
        <f t="shared" si="79"/>
        <v>#DIV/0!</v>
      </c>
      <c r="AG201" s="32" t="e">
        <f t="shared" si="80"/>
        <v>#DIV/0!</v>
      </c>
      <c r="AH201" s="32" t="e">
        <f t="shared" si="81"/>
        <v>#DIV/0!</v>
      </c>
      <c r="AI201" s="49" t="e">
        <f t="shared" si="82"/>
        <v>#DIV/0!</v>
      </c>
      <c r="AJ201" s="50" t="e">
        <f t="shared" si="83"/>
        <v>#DIV/0!</v>
      </c>
      <c r="AK201" s="50" t="e">
        <f t="shared" si="84"/>
        <v>#DIV/0!</v>
      </c>
    </row>
    <row r="202" spans="8:37" x14ac:dyDescent="0.25">
      <c r="H202" s="66" t="str">
        <f t="shared" si="68"/>
        <v/>
      </c>
      <c r="I202" s="32" t="str">
        <f t="shared" si="85"/>
        <v/>
      </c>
      <c r="J202" s="67" t="str">
        <f t="shared" si="69"/>
        <v/>
      </c>
      <c r="K202" s="67" t="str">
        <f t="shared" si="60"/>
        <v/>
      </c>
      <c r="L202" s="32">
        <f t="shared" si="86"/>
        <v>0</v>
      </c>
      <c r="M202" s="32">
        <f t="shared" si="88"/>
        <v>0</v>
      </c>
      <c r="N202" s="77">
        <f t="shared" si="70"/>
        <v>0</v>
      </c>
      <c r="O202" s="38">
        <f t="shared" si="71"/>
        <v>0</v>
      </c>
      <c r="P202" s="38">
        <f t="shared" si="61"/>
        <v>0</v>
      </c>
      <c r="Q202" s="77">
        <f t="shared" si="62"/>
        <v>0</v>
      </c>
      <c r="R202" s="38">
        <f t="shared" si="72"/>
        <v>0</v>
      </c>
      <c r="S202" s="38">
        <f t="shared" si="73"/>
        <v>0</v>
      </c>
      <c r="T202" s="38">
        <f t="shared" si="74"/>
        <v>0</v>
      </c>
      <c r="U202" s="38">
        <f t="shared" si="75"/>
        <v>0</v>
      </c>
      <c r="V202" s="38">
        <f t="shared" si="76"/>
        <v>0</v>
      </c>
      <c r="W202" s="38">
        <f t="shared" si="63"/>
        <v>0</v>
      </c>
      <c r="X202" s="38">
        <f t="shared" si="64"/>
        <v>0</v>
      </c>
      <c r="Y202" s="67">
        <f t="shared" si="65"/>
        <v>0</v>
      </c>
      <c r="Z202" s="38">
        <f t="shared" si="77"/>
        <v>0</v>
      </c>
      <c r="AA202" s="32">
        <f t="shared" si="66"/>
        <v>0</v>
      </c>
      <c r="AB202" s="38">
        <f t="shared" si="78"/>
        <v>0</v>
      </c>
      <c r="AC202" s="32">
        <f t="shared" si="67"/>
        <v>0</v>
      </c>
      <c r="AD202" s="38">
        <f t="shared" si="89"/>
        <v>0</v>
      </c>
      <c r="AE202" s="39">
        <f t="shared" si="87"/>
        <v>0</v>
      </c>
      <c r="AF202" s="32" t="e">
        <f t="shared" si="79"/>
        <v>#DIV/0!</v>
      </c>
      <c r="AG202" s="32" t="e">
        <f t="shared" si="80"/>
        <v>#DIV/0!</v>
      </c>
      <c r="AH202" s="32" t="e">
        <f t="shared" si="81"/>
        <v>#DIV/0!</v>
      </c>
      <c r="AI202" s="49" t="e">
        <f t="shared" si="82"/>
        <v>#DIV/0!</v>
      </c>
      <c r="AJ202" s="50" t="e">
        <f t="shared" si="83"/>
        <v>#DIV/0!</v>
      </c>
      <c r="AK202" s="50" t="e">
        <f t="shared" si="84"/>
        <v>#DIV/0!</v>
      </c>
    </row>
    <row r="203" spans="8:37" x14ac:dyDescent="0.25">
      <c r="H203" s="66" t="str">
        <f t="shared" si="68"/>
        <v/>
      </c>
      <c r="I203" s="32" t="str">
        <f t="shared" si="85"/>
        <v/>
      </c>
      <c r="J203" s="67" t="str">
        <f t="shared" si="69"/>
        <v/>
      </c>
      <c r="K203" s="67" t="str">
        <f t="shared" si="60"/>
        <v/>
      </c>
      <c r="L203" s="32">
        <f t="shared" si="86"/>
        <v>0</v>
      </c>
      <c r="M203" s="32">
        <f t="shared" si="88"/>
        <v>0</v>
      </c>
      <c r="N203" s="77">
        <f t="shared" si="70"/>
        <v>0</v>
      </c>
      <c r="O203" s="38">
        <f t="shared" si="71"/>
        <v>0</v>
      </c>
      <c r="P203" s="38">
        <f t="shared" si="61"/>
        <v>0</v>
      </c>
      <c r="Q203" s="77">
        <f t="shared" si="62"/>
        <v>0</v>
      </c>
      <c r="R203" s="38">
        <f t="shared" si="72"/>
        <v>0</v>
      </c>
      <c r="S203" s="38">
        <f t="shared" si="73"/>
        <v>0</v>
      </c>
      <c r="T203" s="38">
        <f t="shared" si="74"/>
        <v>0</v>
      </c>
      <c r="U203" s="38">
        <f t="shared" si="75"/>
        <v>0</v>
      </c>
      <c r="V203" s="38">
        <f t="shared" si="76"/>
        <v>0</v>
      </c>
      <c r="W203" s="38">
        <f t="shared" si="63"/>
        <v>0</v>
      </c>
      <c r="X203" s="38">
        <f t="shared" si="64"/>
        <v>0</v>
      </c>
      <c r="Y203" s="67">
        <f t="shared" si="65"/>
        <v>0</v>
      </c>
      <c r="Z203" s="38">
        <f t="shared" si="77"/>
        <v>0</v>
      </c>
      <c r="AA203" s="32">
        <f t="shared" si="66"/>
        <v>0</v>
      </c>
      <c r="AB203" s="38">
        <f t="shared" si="78"/>
        <v>0</v>
      </c>
      <c r="AC203" s="32">
        <f t="shared" si="67"/>
        <v>0</v>
      </c>
      <c r="AD203" s="38">
        <f t="shared" si="89"/>
        <v>0</v>
      </c>
      <c r="AE203" s="39">
        <f t="shared" si="87"/>
        <v>0</v>
      </c>
      <c r="AF203" s="32" t="e">
        <f t="shared" si="79"/>
        <v>#DIV/0!</v>
      </c>
      <c r="AG203" s="32" t="e">
        <f t="shared" si="80"/>
        <v>#DIV/0!</v>
      </c>
      <c r="AH203" s="32" t="e">
        <f t="shared" si="81"/>
        <v>#DIV/0!</v>
      </c>
      <c r="AI203" s="49" t="e">
        <f t="shared" si="82"/>
        <v>#DIV/0!</v>
      </c>
      <c r="AJ203" s="50" t="e">
        <f t="shared" si="83"/>
        <v>#DIV/0!</v>
      </c>
      <c r="AK203" s="50" t="e">
        <f t="shared" si="84"/>
        <v>#DIV/0!</v>
      </c>
    </row>
    <row r="204" spans="8:37" x14ac:dyDescent="0.25">
      <c r="H204" s="66" t="str">
        <f t="shared" si="68"/>
        <v/>
      </c>
      <c r="I204" s="32" t="str">
        <f t="shared" si="85"/>
        <v/>
      </c>
      <c r="J204" s="67" t="str">
        <f t="shared" si="69"/>
        <v/>
      </c>
      <c r="K204" s="67" t="str">
        <f t="shared" si="60"/>
        <v/>
      </c>
      <c r="L204" s="32">
        <f t="shared" si="86"/>
        <v>0</v>
      </c>
      <c r="M204" s="32">
        <f t="shared" si="88"/>
        <v>0</v>
      </c>
      <c r="N204" s="77">
        <f t="shared" si="70"/>
        <v>0</v>
      </c>
      <c r="O204" s="38">
        <f t="shared" si="71"/>
        <v>0</v>
      </c>
      <c r="P204" s="38">
        <f t="shared" si="61"/>
        <v>0</v>
      </c>
      <c r="Q204" s="77">
        <f t="shared" si="62"/>
        <v>0</v>
      </c>
      <c r="R204" s="38">
        <f t="shared" si="72"/>
        <v>0</v>
      </c>
      <c r="S204" s="38">
        <f t="shared" si="73"/>
        <v>0</v>
      </c>
      <c r="T204" s="38">
        <f t="shared" si="74"/>
        <v>0</v>
      </c>
      <c r="U204" s="38">
        <f t="shared" si="75"/>
        <v>0</v>
      </c>
      <c r="V204" s="38">
        <f t="shared" si="76"/>
        <v>0</v>
      </c>
      <c r="W204" s="38">
        <f t="shared" si="63"/>
        <v>0</v>
      </c>
      <c r="X204" s="38">
        <f t="shared" si="64"/>
        <v>0</v>
      </c>
      <c r="Y204" s="67">
        <f t="shared" si="65"/>
        <v>0</v>
      </c>
      <c r="Z204" s="38">
        <f t="shared" si="77"/>
        <v>0</v>
      </c>
      <c r="AA204" s="32">
        <f t="shared" si="66"/>
        <v>0</v>
      </c>
      <c r="AB204" s="38">
        <f t="shared" si="78"/>
        <v>0</v>
      </c>
      <c r="AC204" s="32">
        <f t="shared" si="67"/>
        <v>0</v>
      </c>
      <c r="AD204" s="38">
        <f t="shared" si="89"/>
        <v>0</v>
      </c>
      <c r="AE204" s="39">
        <f t="shared" si="87"/>
        <v>0</v>
      </c>
      <c r="AF204" s="32" t="e">
        <f t="shared" si="79"/>
        <v>#DIV/0!</v>
      </c>
      <c r="AG204" s="32" t="e">
        <f t="shared" si="80"/>
        <v>#DIV/0!</v>
      </c>
      <c r="AH204" s="32" t="e">
        <f t="shared" si="81"/>
        <v>#DIV/0!</v>
      </c>
      <c r="AI204" s="49" t="e">
        <f t="shared" si="82"/>
        <v>#DIV/0!</v>
      </c>
      <c r="AJ204" s="50" t="e">
        <f t="shared" si="83"/>
        <v>#DIV/0!</v>
      </c>
      <c r="AK204" s="50" t="e">
        <f t="shared" si="84"/>
        <v>#DIV/0!</v>
      </c>
    </row>
    <row r="205" spans="8:37" x14ac:dyDescent="0.25">
      <c r="H205" s="66" t="str">
        <f t="shared" si="68"/>
        <v/>
      </c>
      <c r="I205" s="32" t="str">
        <f t="shared" si="85"/>
        <v/>
      </c>
      <c r="J205" s="67" t="str">
        <f t="shared" si="69"/>
        <v/>
      </c>
      <c r="K205" s="67" t="str">
        <f t="shared" ref="K205:K268" si="90">+IF(J205="","",ROUND((YEAR($H205)-YEAR($C$11)+(MONTH($H205)-MONTH($C$11))/12+(DAY($H205)-DAY($C$11))/365)*365,0)/365)</f>
        <v/>
      </c>
      <c r="L205" s="32">
        <f t="shared" si="86"/>
        <v>0</v>
      </c>
      <c r="M205" s="32">
        <f t="shared" si="88"/>
        <v>0</v>
      </c>
      <c r="N205" s="77">
        <f t="shared" si="70"/>
        <v>0</v>
      </c>
      <c r="O205" s="38">
        <f t="shared" si="71"/>
        <v>0</v>
      </c>
      <c r="P205" s="38">
        <f t="shared" ref="P205:P268" si="91">+IF(O205=0,0,O205/L205*(1+$L$8)*$J$9)</f>
        <v>0</v>
      </c>
      <c r="Q205" s="77">
        <f t="shared" ref="Q205:Q268" si="92">+N205*$C$13</f>
        <v>0</v>
      </c>
      <c r="R205" s="38">
        <f t="shared" si="72"/>
        <v>0</v>
      </c>
      <c r="S205" s="38">
        <f t="shared" si="73"/>
        <v>0</v>
      </c>
      <c r="T205" s="38">
        <f t="shared" si="74"/>
        <v>0</v>
      </c>
      <c r="U205" s="38">
        <f t="shared" si="75"/>
        <v>0</v>
      </c>
      <c r="V205" s="38">
        <f t="shared" si="76"/>
        <v>0</v>
      </c>
      <c r="W205" s="38">
        <f t="shared" ref="W205:W268" si="93">+IF(P205=0,0,N205+P205*(1-$I$8))</f>
        <v>0</v>
      </c>
      <c r="X205" s="38">
        <f t="shared" ref="X205:X268" si="94">+(W205/(1-$I$8)+X206)*L205*$M$8</f>
        <v>0</v>
      </c>
      <c r="Y205" s="67">
        <f t="shared" ref="Y205:Y268" si="95">+W205*$F$10</f>
        <v>0</v>
      </c>
      <c r="Z205" s="38">
        <f t="shared" si="77"/>
        <v>0</v>
      </c>
      <c r="AA205" s="32">
        <f t="shared" ref="AA205:AA268" si="96">+(AA206+Z205/(1-$I$8))*M205*$M$8</f>
        <v>0</v>
      </c>
      <c r="AB205" s="38">
        <f t="shared" si="78"/>
        <v>0</v>
      </c>
      <c r="AC205" s="32">
        <f t="shared" ref="AC205:AC268" si="97">+(AC206+AB205/(1-$I$8))*L205*M205*$M$8</f>
        <v>0</v>
      </c>
      <c r="AD205" s="38">
        <f t="shared" si="89"/>
        <v>0</v>
      </c>
      <c r="AE205" s="39">
        <f t="shared" si="87"/>
        <v>0</v>
      </c>
      <c r="AF205" s="32" t="e">
        <f t="shared" si="79"/>
        <v>#DIV/0!</v>
      </c>
      <c r="AG205" s="32" t="e">
        <f t="shared" si="80"/>
        <v>#DIV/0!</v>
      </c>
      <c r="AH205" s="32" t="e">
        <f t="shared" si="81"/>
        <v>#DIV/0!</v>
      </c>
      <c r="AI205" s="49" t="e">
        <f t="shared" si="82"/>
        <v>#DIV/0!</v>
      </c>
      <c r="AJ205" s="50" t="e">
        <f t="shared" si="83"/>
        <v>#DIV/0!</v>
      </c>
      <c r="AK205" s="50" t="e">
        <f t="shared" si="84"/>
        <v>#DIV/0!</v>
      </c>
    </row>
    <row r="206" spans="8:37" x14ac:dyDescent="0.25">
      <c r="H206" s="66" t="str">
        <f t="shared" ref="H206:H269" si="98">+IF(I206="","",DATE(YEAR(H205),MONTH(H205)+1,1))</f>
        <v/>
      </c>
      <c r="I206" s="32" t="str">
        <f t="shared" si="85"/>
        <v/>
      </c>
      <c r="J206" s="67" t="str">
        <f t="shared" ref="J206:J269" si="99">+IF(I206="","",ROUND((YEAR(H206)-YEAR($C$10)+(MONTH(H206)-MONTH($C$10))/12+(DAY(H206)-DAY($C$10))/365)*365,0)/365)</f>
        <v/>
      </c>
      <c r="K206" s="67" t="str">
        <f t="shared" si="90"/>
        <v/>
      </c>
      <c r="L206" s="32">
        <f t="shared" si="86"/>
        <v>0</v>
      </c>
      <c r="M206" s="32">
        <f t="shared" si="88"/>
        <v>0</v>
      </c>
      <c r="N206" s="77">
        <f t="shared" ref="N206:N269" si="100">+IF(I206="",0,IF(H206&lt;DATE(YEAR($C$9),MONTH($C$9),1),0,(1+$C$14)^(YEAR(H206)-YEAR($C$9))))</f>
        <v>0</v>
      </c>
      <c r="O206" s="38">
        <f t="shared" ref="O206:O269" si="101">+(O207*L206+N206*L206/(1-$I$8))*$M$9</f>
        <v>0</v>
      </c>
      <c r="P206" s="38">
        <f t="shared" si="91"/>
        <v>0</v>
      </c>
      <c r="Q206" s="77">
        <f t="shared" si="92"/>
        <v>0</v>
      </c>
      <c r="R206" s="38">
        <f t="shared" ref="R206:R269" si="102">+(R207*$M206+Q206*$M206/(1-$I$8))*$M$9</f>
        <v>0</v>
      </c>
      <c r="S206" s="38">
        <f t="shared" ref="S206:S269" si="103">+(S207*L206*$M206+Q206*L206*$M206/(1-$I$8))*$M$9</f>
        <v>0</v>
      </c>
      <c r="T206" s="38">
        <f t="shared" ref="T206:T269" si="104">+R206-S206</f>
        <v>0</v>
      </c>
      <c r="U206" s="38">
        <f t="shared" ref="U206:U269" si="105">+IF(R206=0,0,R206/M206*(1+$L$8)*$J$9)</f>
        <v>0</v>
      </c>
      <c r="V206" s="38">
        <f t="shared" ref="V206:V269" si="106">+IF(S206=0,0,S206/(L206*M206)*(1+$L$8)*$J$9)</f>
        <v>0</v>
      </c>
      <c r="W206" s="38">
        <f t="shared" si="93"/>
        <v>0</v>
      </c>
      <c r="X206" s="38">
        <f t="shared" si="94"/>
        <v>0</v>
      </c>
      <c r="Y206" s="67">
        <f t="shared" si="95"/>
        <v>0</v>
      </c>
      <c r="Z206" s="38">
        <f t="shared" ref="Z206:Z269" si="107">+Q206+U206*(1-$I$8)</f>
        <v>0</v>
      </c>
      <c r="AA206" s="32">
        <f t="shared" si="96"/>
        <v>0</v>
      </c>
      <c r="AB206" s="38">
        <f t="shared" ref="AB206:AB269" si="108">+Q206+V206*(1-$I$8)</f>
        <v>0</v>
      </c>
      <c r="AC206" s="32">
        <f t="shared" si="97"/>
        <v>0</v>
      </c>
      <c r="AD206" s="38">
        <f t="shared" si="89"/>
        <v>0</v>
      </c>
      <c r="AE206" s="39">
        <f t="shared" si="87"/>
        <v>0</v>
      </c>
      <c r="AF206" s="32" t="e">
        <f t="shared" ref="AF206:AF269" si="109">+$C$18*O206*0.99/L206*(1+$L$8)</f>
        <v>#DIV/0!</v>
      </c>
      <c r="AG206" s="32" t="e">
        <f t="shared" ref="AG206:AG269" si="110">+$C$18*R206*0.99/M206*(1+$L$8)</f>
        <v>#DIV/0!</v>
      </c>
      <c r="AH206" s="32" t="e">
        <f t="shared" ref="AH206:AH269" si="111">+$C$18*S206*0.99/(M206*L206)*(1+$L$8)</f>
        <v>#DIV/0!</v>
      </c>
      <c r="AI206" s="49" t="e">
        <f t="shared" ref="AI206:AI269" si="112">+AF206+AG206-AH206</f>
        <v>#DIV/0!</v>
      </c>
      <c r="AJ206" s="50" t="e">
        <f t="shared" ref="AJ206:AJ269" si="113">+AI206*$J$9</f>
        <v>#DIV/0!</v>
      </c>
      <c r="AK206" s="50" t="e">
        <f t="shared" ref="AK206:AK269" si="114">+AE206-AJ206</f>
        <v>#DIV/0!</v>
      </c>
    </row>
    <row r="207" spans="8:37" x14ac:dyDescent="0.25">
      <c r="H207" s="66" t="str">
        <f t="shared" si="98"/>
        <v/>
      </c>
      <c r="I207" s="32" t="str">
        <f t="shared" ref="I207:I270" si="115">+IF(OR(I206="",I206=$C$19+$C$15),"",I206+1)</f>
        <v/>
      </c>
      <c r="J207" s="67" t="str">
        <f t="shared" si="99"/>
        <v/>
      </c>
      <c r="K207" s="67" t="str">
        <f t="shared" si="90"/>
        <v/>
      </c>
      <c r="L207" s="32">
        <f t="shared" ref="L207:L270" si="116">+IF(I207="",0,VLOOKUP(J207,TB_GEN,3+$C$12))</f>
        <v>0</v>
      </c>
      <c r="M207" s="32">
        <f t="shared" si="88"/>
        <v>0</v>
      </c>
      <c r="N207" s="77">
        <f t="shared" si="100"/>
        <v>0</v>
      </c>
      <c r="O207" s="38">
        <f t="shared" si="101"/>
        <v>0</v>
      </c>
      <c r="P207" s="38">
        <f t="shared" si="91"/>
        <v>0</v>
      </c>
      <c r="Q207" s="77">
        <f t="shared" si="92"/>
        <v>0</v>
      </c>
      <c r="R207" s="38">
        <f t="shared" si="102"/>
        <v>0</v>
      </c>
      <c r="S207" s="38">
        <f t="shared" si="103"/>
        <v>0</v>
      </c>
      <c r="T207" s="38">
        <f t="shared" si="104"/>
        <v>0</v>
      </c>
      <c r="U207" s="38">
        <f t="shared" si="105"/>
        <v>0</v>
      </c>
      <c r="V207" s="38">
        <f t="shared" si="106"/>
        <v>0</v>
      </c>
      <c r="W207" s="38">
        <f t="shared" si="93"/>
        <v>0</v>
      </c>
      <c r="X207" s="38">
        <f t="shared" si="94"/>
        <v>0</v>
      </c>
      <c r="Y207" s="67">
        <f t="shared" si="95"/>
        <v>0</v>
      </c>
      <c r="Z207" s="38">
        <f t="shared" si="107"/>
        <v>0</v>
      </c>
      <c r="AA207" s="32">
        <f t="shared" si="96"/>
        <v>0</v>
      </c>
      <c r="AB207" s="38">
        <f t="shared" si="108"/>
        <v>0</v>
      </c>
      <c r="AC207" s="32">
        <f t="shared" si="97"/>
        <v>0</v>
      </c>
      <c r="AD207" s="38">
        <f t="shared" si="89"/>
        <v>0</v>
      </c>
      <c r="AE207" s="39">
        <f t="shared" ref="AE207:AE270" si="117">+W207*$C$18+(Z207-AB207)*$C$18</f>
        <v>0</v>
      </c>
      <c r="AF207" s="32" t="e">
        <f t="shared" si="109"/>
        <v>#DIV/0!</v>
      </c>
      <c r="AG207" s="32" t="e">
        <f t="shared" si="110"/>
        <v>#DIV/0!</v>
      </c>
      <c r="AH207" s="32" t="e">
        <f t="shared" si="111"/>
        <v>#DIV/0!</v>
      </c>
      <c r="AI207" s="49" t="e">
        <f t="shared" si="112"/>
        <v>#DIV/0!</v>
      </c>
      <c r="AJ207" s="50" t="e">
        <f t="shared" si="113"/>
        <v>#DIV/0!</v>
      </c>
      <c r="AK207" s="50" t="e">
        <f t="shared" si="114"/>
        <v>#DIV/0!</v>
      </c>
    </row>
    <row r="208" spans="8:37" x14ac:dyDescent="0.25">
      <c r="H208" s="66" t="str">
        <f t="shared" si="98"/>
        <v/>
      </c>
      <c r="I208" s="32" t="str">
        <f t="shared" si="115"/>
        <v/>
      </c>
      <c r="J208" s="67" t="str">
        <f t="shared" si="99"/>
        <v/>
      </c>
      <c r="K208" s="67" t="str">
        <f t="shared" si="90"/>
        <v/>
      </c>
      <c r="L208" s="32">
        <f t="shared" si="116"/>
        <v>0</v>
      </c>
      <c r="M208" s="32">
        <f t="shared" ref="M208:M271" si="118">+IF(I208="",0,VLOOKUP(K208,TB_GEN,7+$F$18))</f>
        <v>0</v>
      </c>
      <c r="N208" s="77">
        <f t="shared" si="100"/>
        <v>0</v>
      </c>
      <c r="O208" s="38">
        <f t="shared" si="101"/>
        <v>0</v>
      </c>
      <c r="P208" s="38">
        <f t="shared" si="91"/>
        <v>0</v>
      </c>
      <c r="Q208" s="77">
        <f t="shared" si="92"/>
        <v>0</v>
      </c>
      <c r="R208" s="38">
        <f t="shared" si="102"/>
        <v>0</v>
      </c>
      <c r="S208" s="38">
        <f t="shared" si="103"/>
        <v>0</v>
      </c>
      <c r="T208" s="38">
        <f t="shared" si="104"/>
        <v>0</v>
      </c>
      <c r="U208" s="38">
        <f t="shared" si="105"/>
        <v>0</v>
      </c>
      <c r="V208" s="38">
        <f t="shared" si="106"/>
        <v>0</v>
      </c>
      <c r="W208" s="38">
        <f t="shared" si="93"/>
        <v>0</v>
      </c>
      <c r="X208" s="38">
        <f t="shared" si="94"/>
        <v>0</v>
      </c>
      <c r="Y208" s="67">
        <f t="shared" si="95"/>
        <v>0</v>
      </c>
      <c r="Z208" s="38">
        <f t="shared" si="107"/>
        <v>0</v>
      </c>
      <c r="AA208" s="32">
        <f t="shared" si="96"/>
        <v>0</v>
      </c>
      <c r="AB208" s="38">
        <f t="shared" si="108"/>
        <v>0</v>
      </c>
      <c r="AC208" s="32">
        <f t="shared" si="97"/>
        <v>0</v>
      </c>
      <c r="AD208" s="38">
        <f t="shared" ref="AD208:AD271" si="119">+AA208-AC208</f>
        <v>0</v>
      </c>
      <c r="AE208" s="39">
        <f t="shared" si="117"/>
        <v>0</v>
      </c>
      <c r="AF208" s="32" t="e">
        <f t="shared" si="109"/>
        <v>#DIV/0!</v>
      </c>
      <c r="AG208" s="32" t="e">
        <f t="shared" si="110"/>
        <v>#DIV/0!</v>
      </c>
      <c r="AH208" s="32" t="e">
        <f t="shared" si="111"/>
        <v>#DIV/0!</v>
      </c>
      <c r="AI208" s="49" t="e">
        <f t="shared" si="112"/>
        <v>#DIV/0!</v>
      </c>
      <c r="AJ208" s="50" t="e">
        <f t="shared" si="113"/>
        <v>#DIV/0!</v>
      </c>
      <c r="AK208" s="50" t="e">
        <f t="shared" si="114"/>
        <v>#DIV/0!</v>
      </c>
    </row>
    <row r="209" spans="8:37" x14ac:dyDescent="0.25">
      <c r="H209" s="66" t="str">
        <f t="shared" si="98"/>
        <v/>
      </c>
      <c r="I209" s="32" t="str">
        <f t="shared" si="115"/>
        <v/>
      </c>
      <c r="J209" s="67" t="str">
        <f t="shared" si="99"/>
        <v/>
      </c>
      <c r="K209" s="67" t="str">
        <f t="shared" si="90"/>
        <v/>
      </c>
      <c r="L209" s="32">
        <f t="shared" si="116"/>
        <v>0</v>
      </c>
      <c r="M209" s="32">
        <f t="shared" si="118"/>
        <v>0</v>
      </c>
      <c r="N209" s="77">
        <f t="shared" si="100"/>
        <v>0</v>
      </c>
      <c r="O209" s="38">
        <f t="shared" si="101"/>
        <v>0</v>
      </c>
      <c r="P209" s="38">
        <f t="shared" si="91"/>
        <v>0</v>
      </c>
      <c r="Q209" s="77">
        <f t="shared" si="92"/>
        <v>0</v>
      </c>
      <c r="R209" s="38">
        <f t="shared" si="102"/>
        <v>0</v>
      </c>
      <c r="S209" s="38">
        <f t="shared" si="103"/>
        <v>0</v>
      </c>
      <c r="T209" s="38">
        <f t="shared" si="104"/>
        <v>0</v>
      </c>
      <c r="U209" s="38">
        <f t="shared" si="105"/>
        <v>0</v>
      </c>
      <c r="V209" s="38">
        <f t="shared" si="106"/>
        <v>0</v>
      </c>
      <c r="W209" s="38">
        <f t="shared" si="93"/>
        <v>0</v>
      </c>
      <c r="X209" s="38">
        <f t="shared" si="94"/>
        <v>0</v>
      </c>
      <c r="Y209" s="67">
        <f t="shared" si="95"/>
        <v>0</v>
      </c>
      <c r="Z209" s="38">
        <f t="shared" si="107"/>
        <v>0</v>
      </c>
      <c r="AA209" s="32">
        <f t="shared" si="96"/>
        <v>0</v>
      </c>
      <c r="AB209" s="38">
        <f t="shared" si="108"/>
        <v>0</v>
      </c>
      <c r="AC209" s="32">
        <f t="shared" si="97"/>
        <v>0</v>
      </c>
      <c r="AD209" s="38">
        <f t="shared" si="119"/>
        <v>0</v>
      </c>
      <c r="AE209" s="39">
        <f t="shared" si="117"/>
        <v>0</v>
      </c>
      <c r="AF209" s="32" t="e">
        <f t="shared" si="109"/>
        <v>#DIV/0!</v>
      </c>
      <c r="AG209" s="32" t="e">
        <f t="shared" si="110"/>
        <v>#DIV/0!</v>
      </c>
      <c r="AH209" s="32" t="e">
        <f t="shared" si="111"/>
        <v>#DIV/0!</v>
      </c>
      <c r="AI209" s="49" t="e">
        <f t="shared" si="112"/>
        <v>#DIV/0!</v>
      </c>
      <c r="AJ209" s="50" t="e">
        <f t="shared" si="113"/>
        <v>#DIV/0!</v>
      </c>
      <c r="AK209" s="50" t="e">
        <f t="shared" si="114"/>
        <v>#DIV/0!</v>
      </c>
    </row>
    <row r="210" spans="8:37" x14ac:dyDescent="0.25">
      <c r="H210" s="66" t="str">
        <f t="shared" si="98"/>
        <v/>
      </c>
      <c r="I210" s="32" t="str">
        <f t="shared" si="115"/>
        <v/>
      </c>
      <c r="J210" s="67" t="str">
        <f t="shared" si="99"/>
        <v/>
      </c>
      <c r="K210" s="67" t="str">
        <f t="shared" si="90"/>
        <v/>
      </c>
      <c r="L210" s="32">
        <f t="shared" si="116"/>
        <v>0</v>
      </c>
      <c r="M210" s="32">
        <f t="shared" si="118"/>
        <v>0</v>
      </c>
      <c r="N210" s="77">
        <f t="shared" si="100"/>
        <v>0</v>
      </c>
      <c r="O210" s="38">
        <f t="shared" si="101"/>
        <v>0</v>
      </c>
      <c r="P210" s="38">
        <f t="shared" si="91"/>
        <v>0</v>
      </c>
      <c r="Q210" s="77">
        <f t="shared" si="92"/>
        <v>0</v>
      </c>
      <c r="R210" s="38">
        <f t="shared" si="102"/>
        <v>0</v>
      </c>
      <c r="S210" s="38">
        <f t="shared" si="103"/>
        <v>0</v>
      </c>
      <c r="T210" s="38">
        <f t="shared" si="104"/>
        <v>0</v>
      </c>
      <c r="U210" s="38">
        <f t="shared" si="105"/>
        <v>0</v>
      </c>
      <c r="V210" s="38">
        <f t="shared" si="106"/>
        <v>0</v>
      </c>
      <c r="W210" s="38">
        <f t="shared" si="93"/>
        <v>0</v>
      </c>
      <c r="X210" s="38">
        <f t="shared" si="94"/>
        <v>0</v>
      </c>
      <c r="Y210" s="67">
        <f t="shared" si="95"/>
        <v>0</v>
      </c>
      <c r="Z210" s="38">
        <f t="shared" si="107"/>
        <v>0</v>
      </c>
      <c r="AA210" s="32">
        <f t="shared" si="96"/>
        <v>0</v>
      </c>
      <c r="AB210" s="38">
        <f t="shared" si="108"/>
        <v>0</v>
      </c>
      <c r="AC210" s="32">
        <f t="shared" si="97"/>
        <v>0</v>
      </c>
      <c r="AD210" s="38">
        <f t="shared" si="119"/>
        <v>0</v>
      </c>
      <c r="AE210" s="39">
        <f t="shared" si="117"/>
        <v>0</v>
      </c>
      <c r="AF210" s="32" t="e">
        <f t="shared" si="109"/>
        <v>#DIV/0!</v>
      </c>
      <c r="AG210" s="32" t="e">
        <f t="shared" si="110"/>
        <v>#DIV/0!</v>
      </c>
      <c r="AH210" s="32" t="e">
        <f t="shared" si="111"/>
        <v>#DIV/0!</v>
      </c>
      <c r="AI210" s="49" t="e">
        <f t="shared" si="112"/>
        <v>#DIV/0!</v>
      </c>
      <c r="AJ210" s="50" t="e">
        <f t="shared" si="113"/>
        <v>#DIV/0!</v>
      </c>
      <c r="AK210" s="50" t="e">
        <f t="shared" si="114"/>
        <v>#DIV/0!</v>
      </c>
    </row>
    <row r="211" spans="8:37" x14ac:dyDescent="0.25">
      <c r="H211" s="66" t="str">
        <f t="shared" si="98"/>
        <v/>
      </c>
      <c r="I211" s="32" t="str">
        <f t="shared" si="115"/>
        <v/>
      </c>
      <c r="J211" s="67" t="str">
        <f t="shared" si="99"/>
        <v/>
      </c>
      <c r="K211" s="67" t="str">
        <f t="shared" si="90"/>
        <v/>
      </c>
      <c r="L211" s="32">
        <f t="shared" si="116"/>
        <v>0</v>
      </c>
      <c r="M211" s="32">
        <f t="shared" si="118"/>
        <v>0</v>
      </c>
      <c r="N211" s="77">
        <f t="shared" si="100"/>
        <v>0</v>
      </c>
      <c r="O211" s="38">
        <f t="shared" si="101"/>
        <v>0</v>
      </c>
      <c r="P211" s="38">
        <f t="shared" si="91"/>
        <v>0</v>
      </c>
      <c r="Q211" s="77">
        <f t="shared" si="92"/>
        <v>0</v>
      </c>
      <c r="R211" s="38">
        <f t="shared" si="102"/>
        <v>0</v>
      </c>
      <c r="S211" s="38">
        <f t="shared" si="103"/>
        <v>0</v>
      </c>
      <c r="T211" s="38">
        <f t="shared" si="104"/>
        <v>0</v>
      </c>
      <c r="U211" s="38">
        <f t="shared" si="105"/>
        <v>0</v>
      </c>
      <c r="V211" s="38">
        <f t="shared" si="106"/>
        <v>0</v>
      </c>
      <c r="W211" s="38">
        <f t="shared" si="93"/>
        <v>0</v>
      </c>
      <c r="X211" s="38">
        <f t="shared" si="94"/>
        <v>0</v>
      </c>
      <c r="Y211" s="67">
        <f t="shared" si="95"/>
        <v>0</v>
      </c>
      <c r="Z211" s="38">
        <f t="shared" si="107"/>
        <v>0</v>
      </c>
      <c r="AA211" s="32">
        <f t="shared" si="96"/>
        <v>0</v>
      </c>
      <c r="AB211" s="38">
        <f t="shared" si="108"/>
        <v>0</v>
      </c>
      <c r="AC211" s="32">
        <f t="shared" si="97"/>
        <v>0</v>
      </c>
      <c r="AD211" s="38">
        <f t="shared" si="119"/>
        <v>0</v>
      </c>
      <c r="AE211" s="39">
        <f t="shared" si="117"/>
        <v>0</v>
      </c>
      <c r="AF211" s="32" t="e">
        <f t="shared" si="109"/>
        <v>#DIV/0!</v>
      </c>
      <c r="AG211" s="32" t="e">
        <f t="shared" si="110"/>
        <v>#DIV/0!</v>
      </c>
      <c r="AH211" s="32" t="e">
        <f t="shared" si="111"/>
        <v>#DIV/0!</v>
      </c>
      <c r="AI211" s="49" t="e">
        <f t="shared" si="112"/>
        <v>#DIV/0!</v>
      </c>
      <c r="AJ211" s="50" t="e">
        <f t="shared" si="113"/>
        <v>#DIV/0!</v>
      </c>
      <c r="AK211" s="50" t="e">
        <f t="shared" si="114"/>
        <v>#DIV/0!</v>
      </c>
    </row>
    <row r="212" spans="8:37" x14ac:dyDescent="0.25">
      <c r="H212" s="66" t="str">
        <f t="shared" si="98"/>
        <v/>
      </c>
      <c r="I212" s="32" t="str">
        <f t="shared" si="115"/>
        <v/>
      </c>
      <c r="J212" s="67" t="str">
        <f t="shared" si="99"/>
        <v/>
      </c>
      <c r="K212" s="67" t="str">
        <f t="shared" si="90"/>
        <v/>
      </c>
      <c r="L212" s="32">
        <f t="shared" si="116"/>
        <v>0</v>
      </c>
      <c r="M212" s="32">
        <f t="shared" si="118"/>
        <v>0</v>
      </c>
      <c r="N212" s="77">
        <f t="shared" si="100"/>
        <v>0</v>
      </c>
      <c r="O212" s="38">
        <f t="shared" si="101"/>
        <v>0</v>
      </c>
      <c r="P212" s="38">
        <f t="shared" si="91"/>
        <v>0</v>
      </c>
      <c r="Q212" s="77">
        <f t="shared" si="92"/>
        <v>0</v>
      </c>
      <c r="R212" s="38">
        <f t="shared" si="102"/>
        <v>0</v>
      </c>
      <c r="S212" s="38">
        <f t="shared" si="103"/>
        <v>0</v>
      </c>
      <c r="T212" s="38">
        <f t="shared" si="104"/>
        <v>0</v>
      </c>
      <c r="U212" s="38">
        <f t="shared" si="105"/>
        <v>0</v>
      </c>
      <c r="V212" s="38">
        <f t="shared" si="106"/>
        <v>0</v>
      </c>
      <c r="W212" s="38">
        <f t="shared" si="93"/>
        <v>0</v>
      </c>
      <c r="X212" s="38">
        <f t="shared" si="94"/>
        <v>0</v>
      </c>
      <c r="Y212" s="67">
        <f t="shared" si="95"/>
        <v>0</v>
      </c>
      <c r="Z212" s="38">
        <f t="shared" si="107"/>
        <v>0</v>
      </c>
      <c r="AA212" s="32">
        <f t="shared" si="96"/>
        <v>0</v>
      </c>
      <c r="AB212" s="38">
        <f t="shared" si="108"/>
        <v>0</v>
      </c>
      <c r="AC212" s="32">
        <f t="shared" si="97"/>
        <v>0</v>
      </c>
      <c r="AD212" s="38">
        <f t="shared" si="119"/>
        <v>0</v>
      </c>
      <c r="AE212" s="39">
        <f t="shared" si="117"/>
        <v>0</v>
      </c>
      <c r="AF212" s="32" t="e">
        <f t="shared" si="109"/>
        <v>#DIV/0!</v>
      </c>
      <c r="AG212" s="32" t="e">
        <f t="shared" si="110"/>
        <v>#DIV/0!</v>
      </c>
      <c r="AH212" s="32" t="e">
        <f t="shared" si="111"/>
        <v>#DIV/0!</v>
      </c>
      <c r="AI212" s="49" t="e">
        <f t="shared" si="112"/>
        <v>#DIV/0!</v>
      </c>
      <c r="AJ212" s="50" t="e">
        <f t="shared" si="113"/>
        <v>#DIV/0!</v>
      </c>
      <c r="AK212" s="50" t="e">
        <f t="shared" si="114"/>
        <v>#DIV/0!</v>
      </c>
    </row>
    <row r="213" spans="8:37" x14ac:dyDescent="0.25">
      <c r="H213" s="66" t="str">
        <f t="shared" si="98"/>
        <v/>
      </c>
      <c r="I213" s="32" t="str">
        <f t="shared" si="115"/>
        <v/>
      </c>
      <c r="J213" s="67" t="str">
        <f t="shared" si="99"/>
        <v/>
      </c>
      <c r="K213" s="67" t="str">
        <f t="shared" si="90"/>
        <v/>
      </c>
      <c r="L213" s="32">
        <f t="shared" si="116"/>
        <v>0</v>
      </c>
      <c r="M213" s="32">
        <f t="shared" si="118"/>
        <v>0</v>
      </c>
      <c r="N213" s="77">
        <f t="shared" si="100"/>
        <v>0</v>
      </c>
      <c r="O213" s="38">
        <f t="shared" si="101"/>
        <v>0</v>
      </c>
      <c r="P213" s="38">
        <f t="shared" si="91"/>
        <v>0</v>
      </c>
      <c r="Q213" s="77">
        <f t="shared" si="92"/>
        <v>0</v>
      </c>
      <c r="R213" s="38">
        <f t="shared" si="102"/>
        <v>0</v>
      </c>
      <c r="S213" s="38">
        <f t="shared" si="103"/>
        <v>0</v>
      </c>
      <c r="T213" s="38">
        <f t="shared" si="104"/>
        <v>0</v>
      </c>
      <c r="U213" s="38">
        <f t="shared" si="105"/>
        <v>0</v>
      </c>
      <c r="V213" s="38">
        <f t="shared" si="106"/>
        <v>0</v>
      </c>
      <c r="W213" s="38">
        <f t="shared" si="93"/>
        <v>0</v>
      </c>
      <c r="X213" s="38">
        <f t="shared" si="94"/>
        <v>0</v>
      </c>
      <c r="Y213" s="67">
        <f t="shared" si="95"/>
        <v>0</v>
      </c>
      <c r="Z213" s="38">
        <f t="shared" si="107"/>
        <v>0</v>
      </c>
      <c r="AA213" s="32">
        <f t="shared" si="96"/>
        <v>0</v>
      </c>
      <c r="AB213" s="38">
        <f t="shared" si="108"/>
        <v>0</v>
      </c>
      <c r="AC213" s="32">
        <f t="shared" si="97"/>
        <v>0</v>
      </c>
      <c r="AD213" s="38">
        <f t="shared" si="119"/>
        <v>0</v>
      </c>
      <c r="AE213" s="39">
        <f t="shared" si="117"/>
        <v>0</v>
      </c>
      <c r="AF213" s="32" t="e">
        <f t="shared" si="109"/>
        <v>#DIV/0!</v>
      </c>
      <c r="AG213" s="32" t="e">
        <f t="shared" si="110"/>
        <v>#DIV/0!</v>
      </c>
      <c r="AH213" s="32" t="e">
        <f t="shared" si="111"/>
        <v>#DIV/0!</v>
      </c>
      <c r="AI213" s="49" t="e">
        <f t="shared" si="112"/>
        <v>#DIV/0!</v>
      </c>
      <c r="AJ213" s="50" t="e">
        <f t="shared" si="113"/>
        <v>#DIV/0!</v>
      </c>
      <c r="AK213" s="50" t="e">
        <f t="shared" si="114"/>
        <v>#DIV/0!</v>
      </c>
    </row>
    <row r="214" spans="8:37" x14ac:dyDescent="0.25">
      <c r="H214" s="66" t="str">
        <f t="shared" si="98"/>
        <v/>
      </c>
      <c r="I214" s="32" t="str">
        <f t="shared" si="115"/>
        <v/>
      </c>
      <c r="J214" s="67" t="str">
        <f t="shared" si="99"/>
        <v/>
      </c>
      <c r="K214" s="67" t="str">
        <f t="shared" si="90"/>
        <v/>
      </c>
      <c r="L214" s="32">
        <f t="shared" si="116"/>
        <v>0</v>
      </c>
      <c r="M214" s="32">
        <f t="shared" si="118"/>
        <v>0</v>
      </c>
      <c r="N214" s="77">
        <f t="shared" si="100"/>
        <v>0</v>
      </c>
      <c r="O214" s="38">
        <f t="shared" si="101"/>
        <v>0</v>
      </c>
      <c r="P214" s="38">
        <f t="shared" si="91"/>
        <v>0</v>
      </c>
      <c r="Q214" s="77">
        <f t="shared" si="92"/>
        <v>0</v>
      </c>
      <c r="R214" s="38">
        <f t="shared" si="102"/>
        <v>0</v>
      </c>
      <c r="S214" s="38">
        <f t="shared" si="103"/>
        <v>0</v>
      </c>
      <c r="T214" s="38">
        <f t="shared" si="104"/>
        <v>0</v>
      </c>
      <c r="U214" s="38">
        <f t="shared" si="105"/>
        <v>0</v>
      </c>
      <c r="V214" s="38">
        <f t="shared" si="106"/>
        <v>0</v>
      </c>
      <c r="W214" s="38">
        <f t="shared" si="93"/>
        <v>0</v>
      </c>
      <c r="X214" s="38">
        <f t="shared" si="94"/>
        <v>0</v>
      </c>
      <c r="Y214" s="67">
        <f t="shared" si="95"/>
        <v>0</v>
      </c>
      <c r="Z214" s="38">
        <f t="shared" si="107"/>
        <v>0</v>
      </c>
      <c r="AA214" s="32">
        <f t="shared" si="96"/>
        <v>0</v>
      </c>
      <c r="AB214" s="38">
        <f t="shared" si="108"/>
        <v>0</v>
      </c>
      <c r="AC214" s="32">
        <f t="shared" si="97"/>
        <v>0</v>
      </c>
      <c r="AD214" s="38">
        <f t="shared" si="119"/>
        <v>0</v>
      </c>
      <c r="AE214" s="39">
        <f t="shared" si="117"/>
        <v>0</v>
      </c>
      <c r="AF214" s="32" t="e">
        <f t="shared" si="109"/>
        <v>#DIV/0!</v>
      </c>
      <c r="AG214" s="32" t="e">
        <f t="shared" si="110"/>
        <v>#DIV/0!</v>
      </c>
      <c r="AH214" s="32" t="e">
        <f t="shared" si="111"/>
        <v>#DIV/0!</v>
      </c>
      <c r="AI214" s="49" t="e">
        <f t="shared" si="112"/>
        <v>#DIV/0!</v>
      </c>
      <c r="AJ214" s="50" t="e">
        <f t="shared" si="113"/>
        <v>#DIV/0!</v>
      </c>
      <c r="AK214" s="50" t="e">
        <f t="shared" si="114"/>
        <v>#DIV/0!</v>
      </c>
    </row>
    <row r="215" spans="8:37" x14ac:dyDescent="0.25">
      <c r="H215" s="66" t="str">
        <f t="shared" si="98"/>
        <v/>
      </c>
      <c r="I215" s="32" t="str">
        <f t="shared" si="115"/>
        <v/>
      </c>
      <c r="J215" s="67" t="str">
        <f t="shared" si="99"/>
        <v/>
      </c>
      <c r="K215" s="67" t="str">
        <f t="shared" si="90"/>
        <v/>
      </c>
      <c r="L215" s="32">
        <f t="shared" si="116"/>
        <v>0</v>
      </c>
      <c r="M215" s="32">
        <f t="shared" si="118"/>
        <v>0</v>
      </c>
      <c r="N215" s="77">
        <f t="shared" si="100"/>
        <v>0</v>
      </c>
      <c r="O215" s="38">
        <f t="shared" si="101"/>
        <v>0</v>
      </c>
      <c r="P215" s="38">
        <f t="shared" si="91"/>
        <v>0</v>
      </c>
      <c r="Q215" s="77">
        <f t="shared" si="92"/>
        <v>0</v>
      </c>
      <c r="R215" s="38">
        <f t="shared" si="102"/>
        <v>0</v>
      </c>
      <c r="S215" s="38">
        <f t="shared" si="103"/>
        <v>0</v>
      </c>
      <c r="T215" s="38">
        <f t="shared" si="104"/>
        <v>0</v>
      </c>
      <c r="U215" s="38">
        <f t="shared" si="105"/>
        <v>0</v>
      </c>
      <c r="V215" s="38">
        <f t="shared" si="106"/>
        <v>0</v>
      </c>
      <c r="W215" s="38">
        <f t="shared" si="93"/>
        <v>0</v>
      </c>
      <c r="X215" s="38">
        <f t="shared" si="94"/>
        <v>0</v>
      </c>
      <c r="Y215" s="67">
        <f t="shared" si="95"/>
        <v>0</v>
      </c>
      <c r="Z215" s="38">
        <f t="shared" si="107"/>
        <v>0</v>
      </c>
      <c r="AA215" s="32">
        <f t="shared" si="96"/>
        <v>0</v>
      </c>
      <c r="AB215" s="38">
        <f t="shared" si="108"/>
        <v>0</v>
      </c>
      <c r="AC215" s="32">
        <f t="shared" si="97"/>
        <v>0</v>
      </c>
      <c r="AD215" s="38">
        <f t="shared" si="119"/>
        <v>0</v>
      </c>
      <c r="AE215" s="39">
        <f t="shared" si="117"/>
        <v>0</v>
      </c>
      <c r="AF215" s="32" t="e">
        <f t="shared" si="109"/>
        <v>#DIV/0!</v>
      </c>
      <c r="AG215" s="32" t="e">
        <f t="shared" si="110"/>
        <v>#DIV/0!</v>
      </c>
      <c r="AH215" s="32" t="e">
        <f t="shared" si="111"/>
        <v>#DIV/0!</v>
      </c>
      <c r="AI215" s="49" t="e">
        <f t="shared" si="112"/>
        <v>#DIV/0!</v>
      </c>
      <c r="AJ215" s="50" t="e">
        <f t="shared" si="113"/>
        <v>#DIV/0!</v>
      </c>
      <c r="AK215" s="50" t="e">
        <f t="shared" si="114"/>
        <v>#DIV/0!</v>
      </c>
    </row>
    <row r="216" spans="8:37" x14ac:dyDescent="0.25">
      <c r="H216" s="66" t="str">
        <f t="shared" si="98"/>
        <v/>
      </c>
      <c r="I216" s="32" t="str">
        <f t="shared" si="115"/>
        <v/>
      </c>
      <c r="J216" s="67" t="str">
        <f t="shared" si="99"/>
        <v/>
      </c>
      <c r="K216" s="67" t="str">
        <f t="shared" si="90"/>
        <v/>
      </c>
      <c r="L216" s="32">
        <f t="shared" si="116"/>
        <v>0</v>
      </c>
      <c r="M216" s="32">
        <f t="shared" si="118"/>
        <v>0</v>
      </c>
      <c r="N216" s="77">
        <f t="shared" si="100"/>
        <v>0</v>
      </c>
      <c r="O216" s="38">
        <f t="shared" si="101"/>
        <v>0</v>
      </c>
      <c r="P216" s="38">
        <f t="shared" si="91"/>
        <v>0</v>
      </c>
      <c r="Q216" s="77">
        <f t="shared" si="92"/>
        <v>0</v>
      </c>
      <c r="R216" s="38">
        <f t="shared" si="102"/>
        <v>0</v>
      </c>
      <c r="S216" s="38">
        <f t="shared" si="103"/>
        <v>0</v>
      </c>
      <c r="T216" s="38">
        <f t="shared" si="104"/>
        <v>0</v>
      </c>
      <c r="U216" s="38">
        <f t="shared" si="105"/>
        <v>0</v>
      </c>
      <c r="V216" s="38">
        <f t="shared" si="106"/>
        <v>0</v>
      </c>
      <c r="W216" s="38">
        <f t="shared" si="93"/>
        <v>0</v>
      </c>
      <c r="X216" s="38">
        <f t="shared" si="94"/>
        <v>0</v>
      </c>
      <c r="Y216" s="67">
        <f t="shared" si="95"/>
        <v>0</v>
      </c>
      <c r="Z216" s="38">
        <f t="shared" si="107"/>
        <v>0</v>
      </c>
      <c r="AA216" s="32">
        <f t="shared" si="96"/>
        <v>0</v>
      </c>
      <c r="AB216" s="38">
        <f t="shared" si="108"/>
        <v>0</v>
      </c>
      <c r="AC216" s="32">
        <f t="shared" si="97"/>
        <v>0</v>
      </c>
      <c r="AD216" s="38">
        <f t="shared" si="119"/>
        <v>0</v>
      </c>
      <c r="AE216" s="39">
        <f t="shared" si="117"/>
        <v>0</v>
      </c>
      <c r="AF216" s="32" t="e">
        <f t="shared" si="109"/>
        <v>#DIV/0!</v>
      </c>
      <c r="AG216" s="32" t="e">
        <f t="shared" si="110"/>
        <v>#DIV/0!</v>
      </c>
      <c r="AH216" s="32" t="e">
        <f t="shared" si="111"/>
        <v>#DIV/0!</v>
      </c>
      <c r="AI216" s="49" t="e">
        <f t="shared" si="112"/>
        <v>#DIV/0!</v>
      </c>
      <c r="AJ216" s="50" t="e">
        <f t="shared" si="113"/>
        <v>#DIV/0!</v>
      </c>
      <c r="AK216" s="50" t="e">
        <f t="shared" si="114"/>
        <v>#DIV/0!</v>
      </c>
    </row>
    <row r="217" spans="8:37" x14ac:dyDescent="0.25">
      <c r="H217" s="66" t="str">
        <f t="shared" si="98"/>
        <v/>
      </c>
      <c r="I217" s="32" t="str">
        <f t="shared" si="115"/>
        <v/>
      </c>
      <c r="J217" s="67" t="str">
        <f t="shared" si="99"/>
        <v/>
      </c>
      <c r="K217" s="67" t="str">
        <f t="shared" si="90"/>
        <v/>
      </c>
      <c r="L217" s="32">
        <f t="shared" si="116"/>
        <v>0</v>
      </c>
      <c r="M217" s="32">
        <f t="shared" si="118"/>
        <v>0</v>
      </c>
      <c r="N217" s="77">
        <f t="shared" si="100"/>
        <v>0</v>
      </c>
      <c r="O217" s="38">
        <f t="shared" si="101"/>
        <v>0</v>
      </c>
      <c r="P217" s="38">
        <f t="shared" si="91"/>
        <v>0</v>
      </c>
      <c r="Q217" s="77">
        <f t="shared" si="92"/>
        <v>0</v>
      </c>
      <c r="R217" s="38">
        <f t="shared" si="102"/>
        <v>0</v>
      </c>
      <c r="S217" s="38">
        <f t="shared" si="103"/>
        <v>0</v>
      </c>
      <c r="T217" s="38">
        <f t="shared" si="104"/>
        <v>0</v>
      </c>
      <c r="U217" s="38">
        <f t="shared" si="105"/>
        <v>0</v>
      </c>
      <c r="V217" s="38">
        <f t="shared" si="106"/>
        <v>0</v>
      </c>
      <c r="W217" s="38">
        <f t="shared" si="93"/>
        <v>0</v>
      </c>
      <c r="X217" s="38">
        <f t="shared" si="94"/>
        <v>0</v>
      </c>
      <c r="Y217" s="67">
        <f t="shared" si="95"/>
        <v>0</v>
      </c>
      <c r="Z217" s="38">
        <f t="shared" si="107"/>
        <v>0</v>
      </c>
      <c r="AA217" s="32">
        <f t="shared" si="96"/>
        <v>0</v>
      </c>
      <c r="AB217" s="38">
        <f t="shared" si="108"/>
        <v>0</v>
      </c>
      <c r="AC217" s="32">
        <f t="shared" si="97"/>
        <v>0</v>
      </c>
      <c r="AD217" s="38">
        <f t="shared" si="119"/>
        <v>0</v>
      </c>
      <c r="AE217" s="39">
        <f t="shared" si="117"/>
        <v>0</v>
      </c>
      <c r="AF217" s="32" t="e">
        <f t="shared" si="109"/>
        <v>#DIV/0!</v>
      </c>
      <c r="AG217" s="32" t="e">
        <f t="shared" si="110"/>
        <v>#DIV/0!</v>
      </c>
      <c r="AH217" s="32" t="e">
        <f t="shared" si="111"/>
        <v>#DIV/0!</v>
      </c>
      <c r="AI217" s="49" t="e">
        <f t="shared" si="112"/>
        <v>#DIV/0!</v>
      </c>
      <c r="AJ217" s="50" t="e">
        <f t="shared" si="113"/>
        <v>#DIV/0!</v>
      </c>
      <c r="AK217" s="50" t="e">
        <f t="shared" si="114"/>
        <v>#DIV/0!</v>
      </c>
    </row>
    <row r="218" spans="8:37" x14ac:dyDescent="0.25">
      <c r="H218" s="66" t="str">
        <f t="shared" si="98"/>
        <v/>
      </c>
      <c r="I218" s="32" t="str">
        <f t="shared" si="115"/>
        <v/>
      </c>
      <c r="J218" s="67" t="str">
        <f t="shared" si="99"/>
        <v/>
      </c>
      <c r="K218" s="67" t="str">
        <f t="shared" si="90"/>
        <v/>
      </c>
      <c r="L218" s="32">
        <f t="shared" si="116"/>
        <v>0</v>
      </c>
      <c r="M218" s="32">
        <f t="shared" si="118"/>
        <v>0</v>
      </c>
      <c r="N218" s="77">
        <f t="shared" si="100"/>
        <v>0</v>
      </c>
      <c r="O218" s="38">
        <f t="shared" si="101"/>
        <v>0</v>
      </c>
      <c r="P218" s="38">
        <f t="shared" si="91"/>
        <v>0</v>
      </c>
      <c r="Q218" s="77">
        <f t="shared" si="92"/>
        <v>0</v>
      </c>
      <c r="R218" s="38">
        <f t="shared" si="102"/>
        <v>0</v>
      </c>
      <c r="S218" s="38">
        <f t="shared" si="103"/>
        <v>0</v>
      </c>
      <c r="T218" s="38">
        <f t="shared" si="104"/>
        <v>0</v>
      </c>
      <c r="U218" s="38">
        <f t="shared" si="105"/>
        <v>0</v>
      </c>
      <c r="V218" s="38">
        <f t="shared" si="106"/>
        <v>0</v>
      </c>
      <c r="W218" s="38">
        <f t="shared" si="93"/>
        <v>0</v>
      </c>
      <c r="X218" s="38">
        <f t="shared" si="94"/>
        <v>0</v>
      </c>
      <c r="Y218" s="67">
        <f t="shared" si="95"/>
        <v>0</v>
      </c>
      <c r="Z218" s="38">
        <f t="shared" si="107"/>
        <v>0</v>
      </c>
      <c r="AA218" s="32">
        <f t="shared" si="96"/>
        <v>0</v>
      </c>
      <c r="AB218" s="38">
        <f t="shared" si="108"/>
        <v>0</v>
      </c>
      <c r="AC218" s="32">
        <f t="shared" si="97"/>
        <v>0</v>
      </c>
      <c r="AD218" s="38">
        <f t="shared" si="119"/>
        <v>0</v>
      </c>
      <c r="AE218" s="39">
        <f t="shared" si="117"/>
        <v>0</v>
      </c>
      <c r="AF218" s="32" t="e">
        <f t="shared" si="109"/>
        <v>#DIV/0!</v>
      </c>
      <c r="AG218" s="32" t="e">
        <f t="shared" si="110"/>
        <v>#DIV/0!</v>
      </c>
      <c r="AH218" s="32" t="e">
        <f t="shared" si="111"/>
        <v>#DIV/0!</v>
      </c>
      <c r="AI218" s="49" t="e">
        <f t="shared" si="112"/>
        <v>#DIV/0!</v>
      </c>
      <c r="AJ218" s="50" t="e">
        <f t="shared" si="113"/>
        <v>#DIV/0!</v>
      </c>
      <c r="AK218" s="50" t="e">
        <f t="shared" si="114"/>
        <v>#DIV/0!</v>
      </c>
    </row>
    <row r="219" spans="8:37" x14ac:dyDescent="0.25">
      <c r="H219" s="66" t="str">
        <f t="shared" si="98"/>
        <v/>
      </c>
      <c r="I219" s="32" t="str">
        <f t="shared" si="115"/>
        <v/>
      </c>
      <c r="J219" s="67" t="str">
        <f t="shared" si="99"/>
        <v/>
      </c>
      <c r="K219" s="67" t="str">
        <f t="shared" si="90"/>
        <v/>
      </c>
      <c r="L219" s="32">
        <f t="shared" si="116"/>
        <v>0</v>
      </c>
      <c r="M219" s="32">
        <f t="shared" si="118"/>
        <v>0</v>
      </c>
      <c r="N219" s="77">
        <f t="shared" si="100"/>
        <v>0</v>
      </c>
      <c r="O219" s="38">
        <f t="shared" si="101"/>
        <v>0</v>
      </c>
      <c r="P219" s="38">
        <f t="shared" si="91"/>
        <v>0</v>
      </c>
      <c r="Q219" s="77">
        <f t="shared" si="92"/>
        <v>0</v>
      </c>
      <c r="R219" s="38">
        <f t="shared" si="102"/>
        <v>0</v>
      </c>
      <c r="S219" s="38">
        <f t="shared" si="103"/>
        <v>0</v>
      </c>
      <c r="T219" s="38">
        <f t="shared" si="104"/>
        <v>0</v>
      </c>
      <c r="U219" s="38">
        <f t="shared" si="105"/>
        <v>0</v>
      </c>
      <c r="V219" s="38">
        <f t="shared" si="106"/>
        <v>0</v>
      </c>
      <c r="W219" s="38">
        <f t="shared" si="93"/>
        <v>0</v>
      </c>
      <c r="X219" s="38">
        <f t="shared" si="94"/>
        <v>0</v>
      </c>
      <c r="Y219" s="67">
        <f t="shared" si="95"/>
        <v>0</v>
      </c>
      <c r="Z219" s="38">
        <f t="shared" si="107"/>
        <v>0</v>
      </c>
      <c r="AA219" s="32">
        <f t="shared" si="96"/>
        <v>0</v>
      </c>
      <c r="AB219" s="38">
        <f t="shared" si="108"/>
        <v>0</v>
      </c>
      <c r="AC219" s="32">
        <f t="shared" si="97"/>
        <v>0</v>
      </c>
      <c r="AD219" s="38">
        <f t="shared" si="119"/>
        <v>0</v>
      </c>
      <c r="AE219" s="39">
        <f t="shared" si="117"/>
        <v>0</v>
      </c>
      <c r="AF219" s="32" t="e">
        <f t="shared" si="109"/>
        <v>#DIV/0!</v>
      </c>
      <c r="AG219" s="32" t="e">
        <f t="shared" si="110"/>
        <v>#DIV/0!</v>
      </c>
      <c r="AH219" s="32" t="e">
        <f t="shared" si="111"/>
        <v>#DIV/0!</v>
      </c>
      <c r="AI219" s="49" t="e">
        <f t="shared" si="112"/>
        <v>#DIV/0!</v>
      </c>
      <c r="AJ219" s="50" t="e">
        <f t="shared" si="113"/>
        <v>#DIV/0!</v>
      </c>
      <c r="AK219" s="50" t="e">
        <f t="shared" si="114"/>
        <v>#DIV/0!</v>
      </c>
    </row>
    <row r="220" spans="8:37" x14ac:dyDescent="0.25">
      <c r="H220" s="66" t="str">
        <f t="shared" si="98"/>
        <v/>
      </c>
      <c r="I220" s="32" t="str">
        <f t="shared" si="115"/>
        <v/>
      </c>
      <c r="J220" s="67" t="str">
        <f t="shared" si="99"/>
        <v/>
      </c>
      <c r="K220" s="67" t="str">
        <f t="shared" si="90"/>
        <v/>
      </c>
      <c r="L220" s="32">
        <f t="shared" si="116"/>
        <v>0</v>
      </c>
      <c r="M220" s="32">
        <f t="shared" si="118"/>
        <v>0</v>
      </c>
      <c r="N220" s="77">
        <f t="shared" si="100"/>
        <v>0</v>
      </c>
      <c r="O220" s="38">
        <f t="shared" si="101"/>
        <v>0</v>
      </c>
      <c r="P220" s="38">
        <f t="shared" si="91"/>
        <v>0</v>
      </c>
      <c r="Q220" s="77">
        <f t="shared" si="92"/>
        <v>0</v>
      </c>
      <c r="R220" s="38">
        <f t="shared" si="102"/>
        <v>0</v>
      </c>
      <c r="S220" s="38">
        <f t="shared" si="103"/>
        <v>0</v>
      </c>
      <c r="T220" s="38">
        <f t="shared" si="104"/>
        <v>0</v>
      </c>
      <c r="U220" s="38">
        <f t="shared" si="105"/>
        <v>0</v>
      </c>
      <c r="V220" s="38">
        <f t="shared" si="106"/>
        <v>0</v>
      </c>
      <c r="W220" s="38">
        <f t="shared" si="93"/>
        <v>0</v>
      </c>
      <c r="X220" s="38">
        <f t="shared" si="94"/>
        <v>0</v>
      </c>
      <c r="Y220" s="67">
        <f t="shared" si="95"/>
        <v>0</v>
      </c>
      <c r="Z220" s="38">
        <f t="shared" si="107"/>
        <v>0</v>
      </c>
      <c r="AA220" s="32">
        <f t="shared" si="96"/>
        <v>0</v>
      </c>
      <c r="AB220" s="38">
        <f t="shared" si="108"/>
        <v>0</v>
      </c>
      <c r="AC220" s="32">
        <f t="shared" si="97"/>
        <v>0</v>
      </c>
      <c r="AD220" s="38">
        <f t="shared" si="119"/>
        <v>0</v>
      </c>
      <c r="AE220" s="39">
        <f t="shared" si="117"/>
        <v>0</v>
      </c>
      <c r="AF220" s="32" t="e">
        <f t="shared" si="109"/>
        <v>#DIV/0!</v>
      </c>
      <c r="AG220" s="32" t="e">
        <f t="shared" si="110"/>
        <v>#DIV/0!</v>
      </c>
      <c r="AH220" s="32" t="e">
        <f t="shared" si="111"/>
        <v>#DIV/0!</v>
      </c>
      <c r="AI220" s="49" t="e">
        <f t="shared" si="112"/>
        <v>#DIV/0!</v>
      </c>
      <c r="AJ220" s="50" t="e">
        <f t="shared" si="113"/>
        <v>#DIV/0!</v>
      </c>
      <c r="AK220" s="50" t="e">
        <f t="shared" si="114"/>
        <v>#DIV/0!</v>
      </c>
    </row>
    <row r="221" spans="8:37" x14ac:dyDescent="0.25">
      <c r="H221" s="66" t="str">
        <f t="shared" si="98"/>
        <v/>
      </c>
      <c r="I221" s="32" t="str">
        <f t="shared" si="115"/>
        <v/>
      </c>
      <c r="J221" s="67" t="str">
        <f t="shared" si="99"/>
        <v/>
      </c>
      <c r="K221" s="67" t="str">
        <f t="shared" si="90"/>
        <v/>
      </c>
      <c r="L221" s="32">
        <f t="shared" si="116"/>
        <v>0</v>
      </c>
      <c r="M221" s="32">
        <f t="shared" si="118"/>
        <v>0</v>
      </c>
      <c r="N221" s="77">
        <f t="shared" si="100"/>
        <v>0</v>
      </c>
      <c r="O221" s="38">
        <f t="shared" si="101"/>
        <v>0</v>
      </c>
      <c r="P221" s="38">
        <f t="shared" si="91"/>
        <v>0</v>
      </c>
      <c r="Q221" s="77">
        <f t="shared" si="92"/>
        <v>0</v>
      </c>
      <c r="R221" s="38">
        <f t="shared" si="102"/>
        <v>0</v>
      </c>
      <c r="S221" s="38">
        <f t="shared" si="103"/>
        <v>0</v>
      </c>
      <c r="T221" s="38">
        <f t="shared" si="104"/>
        <v>0</v>
      </c>
      <c r="U221" s="38">
        <f t="shared" si="105"/>
        <v>0</v>
      </c>
      <c r="V221" s="38">
        <f t="shared" si="106"/>
        <v>0</v>
      </c>
      <c r="W221" s="38">
        <f t="shared" si="93"/>
        <v>0</v>
      </c>
      <c r="X221" s="38">
        <f t="shared" si="94"/>
        <v>0</v>
      </c>
      <c r="Y221" s="67">
        <f t="shared" si="95"/>
        <v>0</v>
      </c>
      <c r="Z221" s="38">
        <f t="shared" si="107"/>
        <v>0</v>
      </c>
      <c r="AA221" s="32">
        <f t="shared" si="96"/>
        <v>0</v>
      </c>
      <c r="AB221" s="38">
        <f t="shared" si="108"/>
        <v>0</v>
      </c>
      <c r="AC221" s="32">
        <f t="shared" si="97"/>
        <v>0</v>
      </c>
      <c r="AD221" s="38">
        <f t="shared" si="119"/>
        <v>0</v>
      </c>
      <c r="AE221" s="39">
        <f t="shared" si="117"/>
        <v>0</v>
      </c>
      <c r="AF221" s="32" t="e">
        <f t="shared" si="109"/>
        <v>#DIV/0!</v>
      </c>
      <c r="AG221" s="32" t="e">
        <f t="shared" si="110"/>
        <v>#DIV/0!</v>
      </c>
      <c r="AH221" s="32" t="e">
        <f t="shared" si="111"/>
        <v>#DIV/0!</v>
      </c>
      <c r="AI221" s="49" t="e">
        <f t="shared" si="112"/>
        <v>#DIV/0!</v>
      </c>
      <c r="AJ221" s="50" t="e">
        <f t="shared" si="113"/>
        <v>#DIV/0!</v>
      </c>
      <c r="AK221" s="50" t="e">
        <f t="shared" si="114"/>
        <v>#DIV/0!</v>
      </c>
    </row>
    <row r="222" spans="8:37" x14ac:dyDescent="0.25">
      <c r="H222" s="66" t="str">
        <f t="shared" si="98"/>
        <v/>
      </c>
      <c r="I222" s="32" t="str">
        <f t="shared" si="115"/>
        <v/>
      </c>
      <c r="J222" s="67" t="str">
        <f t="shared" si="99"/>
        <v/>
      </c>
      <c r="K222" s="67" t="str">
        <f t="shared" si="90"/>
        <v/>
      </c>
      <c r="L222" s="32">
        <f t="shared" si="116"/>
        <v>0</v>
      </c>
      <c r="M222" s="32">
        <f t="shared" si="118"/>
        <v>0</v>
      </c>
      <c r="N222" s="77">
        <f t="shared" si="100"/>
        <v>0</v>
      </c>
      <c r="O222" s="38">
        <f t="shared" si="101"/>
        <v>0</v>
      </c>
      <c r="P222" s="38">
        <f t="shared" si="91"/>
        <v>0</v>
      </c>
      <c r="Q222" s="77">
        <f t="shared" si="92"/>
        <v>0</v>
      </c>
      <c r="R222" s="38">
        <f t="shared" si="102"/>
        <v>0</v>
      </c>
      <c r="S222" s="38">
        <f t="shared" si="103"/>
        <v>0</v>
      </c>
      <c r="T222" s="38">
        <f t="shared" si="104"/>
        <v>0</v>
      </c>
      <c r="U222" s="38">
        <f t="shared" si="105"/>
        <v>0</v>
      </c>
      <c r="V222" s="38">
        <f t="shared" si="106"/>
        <v>0</v>
      </c>
      <c r="W222" s="38">
        <f t="shared" si="93"/>
        <v>0</v>
      </c>
      <c r="X222" s="38">
        <f t="shared" si="94"/>
        <v>0</v>
      </c>
      <c r="Y222" s="67">
        <f t="shared" si="95"/>
        <v>0</v>
      </c>
      <c r="Z222" s="38">
        <f t="shared" si="107"/>
        <v>0</v>
      </c>
      <c r="AA222" s="32">
        <f t="shared" si="96"/>
        <v>0</v>
      </c>
      <c r="AB222" s="38">
        <f t="shared" si="108"/>
        <v>0</v>
      </c>
      <c r="AC222" s="32">
        <f t="shared" si="97"/>
        <v>0</v>
      </c>
      <c r="AD222" s="38">
        <f t="shared" si="119"/>
        <v>0</v>
      </c>
      <c r="AE222" s="39">
        <f t="shared" si="117"/>
        <v>0</v>
      </c>
      <c r="AF222" s="32" t="e">
        <f t="shared" si="109"/>
        <v>#DIV/0!</v>
      </c>
      <c r="AG222" s="32" t="e">
        <f t="shared" si="110"/>
        <v>#DIV/0!</v>
      </c>
      <c r="AH222" s="32" t="e">
        <f t="shared" si="111"/>
        <v>#DIV/0!</v>
      </c>
      <c r="AI222" s="49" t="e">
        <f t="shared" si="112"/>
        <v>#DIV/0!</v>
      </c>
      <c r="AJ222" s="50" t="e">
        <f t="shared" si="113"/>
        <v>#DIV/0!</v>
      </c>
      <c r="AK222" s="50" t="e">
        <f t="shared" si="114"/>
        <v>#DIV/0!</v>
      </c>
    </row>
    <row r="223" spans="8:37" x14ac:dyDescent="0.25">
      <c r="H223" s="66" t="str">
        <f t="shared" si="98"/>
        <v/>
      </c>
      <c r="I223" s="32" t="str">
        <f t="shared" si="115"/>
        <v/>
      </c>
      <c r="J223" s="67" t="str">
        <f t="shared" si="99"/>
        <v/>
      </c>
      <c r="K223" s="67" t="str">
        <f t="shared" si="90"/>
        <v/>
      </c>
      <c r="L223" s="32">
        <f t="shared" si="116"/>
        <v>0</v>
      </c>
      <c r="M223" s="32">
        <f t="shared" si="118"/>
        <v>0</v>
      </c>
      <c r="N223" s="77">
        <f t="shared" si="100"/>
        <v>0</v>
      </c>
      <c r="O223" s="38">
        <f t="shared" si="101"/>
        <v>0</v>
      </c>
      <c r="P223" s="38">
        <f t="shared" si="91"/>
        <v>0</v>
      </c>
      <c r="Q223" s="77">
        <f t="shared" si="92"/>
        <v>0</v>
      </c>
      <c r="R223" s="38">
        <f t="shared" si="102"/>
        <v>0</v>
      </c>
      <c r="S223" s="38">
        <f t="shared" si="103"/>
        <v>0</v>
      </c>
      <c r="T223" s="38">
        <f t="shared" si="104"/>
        <v>0</v>
      </c>
      <c r="U223" s="38">
        <f t="shared" si="105"/>
        <v>0</v>
      </c>
      <c r="V223" s="38">
        <f t="shared" si="106"/>
        <v>0</v>
      </c>
      <c r="W223" s="38">
        <f t="shared" si="93"/>
        <v>0</v>
      </c>
      <c r="X223" s="38">
        <f t="shared" si="94"/>
        <v>0</v>
      </c>
      <c r="Y223" s="67">
        <f t="shared" si="95"/>
        <v>0</v>
      </c>
      <c r="Z223" s="38">
        <f t="shared" si="107"/>
        <v>0</v>
      </c>
      <c r="AA223" s="32">
        <f t="shared" si="96"/>
        <v>0</v>
      </c>
      <c r="AB223" s="38">
        <f t="shared" si="108"/>
        <v>0</v>
      </c>
      <c r="AC223" s="32">
        <f t="shared" si="97"/>
        <v>0</v>
      </c>
      <c r="AD223" s="38">
        <f t="shared" si="119"/>
        <v>0</v>
      </c>
      <c r="AE223" s="39">
        <f t="shared" si="117"/>
        <v>0</v>
      </c>
      <c r="AF223" s="32" t="e">
        <f t="shared" si="109"/>
        <v>#DIV/0!</v>
      </c>
      <c r="AG223" s="32" t="e">
        <f t="shared" si="110"/>
        <v>#DIV/0!</v>
      </c>
      <c r="AH223" s="32" t="e">
        <f t="shared" si="111"/>
        <v>#DIV/0!</v>
      </c>
      <c r="AI223" s="49" t="e">
        <f t="shared" si="112"/>
        <v>#DIV/0!</v>
      </c>
      <c r="AJ223" s="50" t="e">
        <f t="shared" si="113"/>
        <v>#DIV/0!</v>
      </c>
      <c r="AK223" s="50" t="e">
        <f t="shared" si="114"/>
        <v>#DIV/0!</v>
      </c>
    </row>
    <row r="224" spans="8:37" x14ac:dyDescent="0.25">
      <c r="H224" s="66" t="str">
        <f t="shared" si="98"/>
        <v/>
      </c>
      <c r="I224" s="32" t="str">
        <f t="shared" si="115"/>
        <v/>
      </c>
      <c r="J224" s="67" t="str">
        <f t="shared" si="99"/>
        <v/>
      </c>
      <c r="K224" s="67" t="str">
        <f t="shared" si="90"/>
        <v/>
      </c>
      <c r="L224" s="32">
        <f t="shared" si="116"/>
        <v>0</v>
      </c>
      <c r="M224" s="32">
        <f t="shared" si="118"/>
        <v>0</v>
      </c>
      <c r="N224" s="77">
        <f t="shared" si="100"/>
        <v>0</v>
      </c>
      <c r="O224" s="38">
        <f t="shared" si="101"/>
        <v>0</v>
      </c>
      <c r="P224" s="38">
        <f t="shared" si="91"/>
        <v>0</v>
      </c>
      <c r="Q224" s="77">
        <f t="shared" si="92"/>
        <v>0</v>
      </c>
      <c r="R224" s="38">
        <f t="shared" si="102"/>
        <v>0</v>
      </c>
      <c r="S224" s="38">
        <f t="shared" si="103"/>
        <v>0</v>
      </c>
      <c r="T224" s="38">
        <f t="shared" si="104"/>
        <v>0</v>
      </c>
      <c r="U224" s="38">
        <f t="shared" si="105"/>
        <v>0</v>
      </c>
      <c r="V224" s="38">
        <f t="shared" si="106"/>
        <v>0</v>
      </c>
      <c r="W224" s="38">
        <f t="shared" si="93"/>
        <v>0</v>
      </c>
      <c r="X224" s="38">
        <f t="shared" si="94"/>
        <v>0</v>
      </c>
      <c r="Y224" s="67">
        <f t="shared" si="95"/>
        <v>0</v>
      </c>
      <c r="Z224" s="38">
        <f t="shared" si="107"/>
        <v>0</v>
      </c>
      <c r="AA224" s="32">
        <f t="shared" si="96"/>
        <v>0</v>
      </c>
      <c r="AB224" s="38">
        <f t="shared" si="108"/>
        <v>0</v>
      </c>
      <c r="AC224" s="32">
        <f t="shared" si="97"/>
        <v>0</v>
      </c>
      <c r="AD224" s="38">
        <f t="shared" si="119"/>
        <v>0</v>
      </c>
      <c r="AE224" s="39">
        <f t="shared" si="117"/>
        <v>0</v>
      </c>
      <c r="AF224" s="32" t="e">
        <f t="shared" si="109"/>
        <v>#DIV/0!</v>
      </c>
      <c r="AG224" s="32" t="e">
        <f t="shared" si="110"/>
        <v>#DIV/0!</v>
      </c>
      <c r="AH224" s="32" t="e">
        <f t="shared" si="111"/>
        <v>#DIV/0!</v>
      </c>
      <c r="AI224" s="49" t="e">
        <f t="shared" si="112"/>
        <v>#DIV/0!</v>
      </c>
      <c r="AJ224" s="50" t="e">
        <f t="shared" si="113"/>
        <v>#DIV/0!</v>
      </c>
      <c r="AK224" s="50" t="e">
        <f t="shared" si="114"/>
        <v>#DIV/0!</v>
      </c>
    </row>
    <row r="225" spans="8:37" x14ac:dyDescent="0.25">
      <c r="H225" s="66" t="str">
        <f t="shared" si="98"/>
        <v/>
      </c>
      <c r="I225" s="32" t="str">
        <f t="shared" si="115"/>
        <v/>
      </c>
      <c r="J225" s="67" t="str">
        <f t="shared" si="99"/>
        <v/>
      </c>
      <c r="K225" s="67" t="str">
        <f t="shared" si="90"/>
        <v/>
      </c>
      <c r="L225" s="32">
        <f t="shared" si="116"/>
        <v>0</v>
      </c>
      <c r="M225" s="32">
        <f t="shared" si="118"/>
        <v>0</v>
      </c>
      <c r="N225" s="77">
        <f t="shared" si="100"/>
        <v>0</v>
      </c>
      <c r="O225" s="38">
        <f t="shared" si="101"/>
        <v>0</v>
      </c>
      <c r="P225" s="38">
        <f t="shared" si="91"/>
        <v>0</v>
      </c>
      <c r="Q225" s="77">
        <f t="shared" si="92"/>
        <v>0</v>
      </c>
      <c r="R225" s="38">
        <f t="shared" si="102"/>
        <v>0</v>
      </c>
      <c r="S225" s="38">
        <f t="shared" si="103"/>
        <v>0</v>
      </c>
      <c r="T225" s="38">
        <f t="shared" si="104"/>
        <v>0</v>
      </c>
      <c r="U225" s="38">
        <f t="shared" si="105"/>
        <v>0</v>
      </c>
      <c r="V225" s="38">
        <f t="shared" si="106"/>
        <v>0</v>
      </c>
      <c r="W225" s="38">
        <f t="shared" si="93"/>
        <v>0</v>
      </c>
      <c r="X225" s="38">
        <f t="shared" si="94"/>
        <v>0</v>
      </c>
      <c r="Y225" s="67">
        <f t="shared" si="95"/>
        <v>0</v>
      </c>
      <c r="Z225" s="38">
        <f t="shared" si="107"/>
        <v>0</v>
      </c>
      <c r="AA225" s="32">
        <f t="shared" si="96"/>
        <v>0</v>
      </c>
      <c r="AB225" s="38">
        <f t="shared" si="108"/>
        <v>0</v>
      </c>
      <c r="AC225" s="32">
        <f t="shared" si="97"/>
        <v>0</v>
      </c>
      <c r="AD225" s="38">
        <f t="shared" si="119"/>
        <v>0</v>
      </c>
      <c r="AE225" s="39">
        <f t="shared" si="117"/>
        <v>0</v>
      </c>
      <c r="AF225" s="32" t="e">
        <f t="shared" si="109"/>
        <v>#DIV/0!</v>
      </c>
      <c r="AG225" s="32" t="e">
        <f t="shared" si="110"/>
        <v>#DIV/0!</v>
      </c>
      <c r="AH225" s="32" t="e">
        <f t="shared" si="111"/>
        <v>#DIV/0!</v>
      </c>
      <c r="AI225" s="49" t="e">
        <f t="shared" si="112"/>
        <v>#DIV/0!</v>
      </c>
      <c r="AJ225" s="50" t="e">
        <f t="shared" si="113"/>
        <v>#DIV/0!</v>
      </c>
      <c r="AK225" s="50" t="e">
        <f t="shared" si="114"/>
        <v>#DIV/0!</v>
      </c>
    </row>
    <row r="226" spans="8:37" x14ac:dyDescent="0.25">
      <c r="H226" s="66" t="str">
        <f t="shared" si="98"/>
        <v/>
      </c>
      <c r="I226" s="32" t="str">
        <f t="shared" si="115"/>
        <v/>
      </c>
      <c r="J226" s="67" t="str">
        <f t="shared" si="99"/>
        <v/>
      </c>
      <c r="K226" s="67" t="str">
        <f t="shared" si="90"/>
        <v/>
      </c>
      <c r="L226" s="32">
        <f t="shared" si="116"/>
        <v>0</v>
      </c>
      <c r="M226" s="32">
        <f t="shared" si="118"/>
        <v>0</v>
      </c>
      <c r="N226" s="77">
        <f t="shared" si="100"/>
        <v>0</v>
      </c>
      <c r="O226" s="38">
        <f t="shared" si="101"/>
        <v>0</v>
      </c>
      <c r="P226" s="38">
        <f t="shared" si="91"/>
        <v>0</v>
      </c>
      <c r="Q226" s="77">
        <f t="shared" si="92"/>
        <v>0</v>
      </c>
      <c r="R226" s="38">
        <f t="shared" si="102"/>
        <v>0</v>
      </c>
      <c r="S226" s="38">
        <f t="shared" si="103"/>
        <v>0</v>
      </c>
      <c r="T226" s="38">
        <f t="shared" si="104"/>
        <v>0</v>
      </c>
      <c r="U226" s="38">
        <f t="shared" si="105"/>
        <v>0</v>
      </c>
      <c r="V226" s="38">
        <f t="shared" si="106"/>
        <v>0</v>
      </c>
      <c r="W226" s="38">
        <f t="shared" si="93"/>
        <v>0</v>
      </c>
      <c r="X226" s="38">
        <f t="shared" si="94"/>
        <v>0</v>
      </c>
      <c r="Y226" s="67">
        <f t="shared" si="95"/>
        <v>0</v>
      </c>
      <c r="Z226" s="38">
        <f t="shared" si="107"/>
        <v>0</v>
      </c>
      <c r="AA226" s="32">
        <f t="shared" si="96"/>
        <v>0</v>
      </c>
      <c r="AB226" s="38">
        <f t="shared" si="108"/>
        <v>0</v>
      </c>
      <c r="AC226" s="32">
        <f t="shared" si="97"/>
        <v>0</v>
      </c>
      <c r="AD226" s="38">
        <f t="shared" si="119"/>
        <v>0</v>
      </c>
      <c r="AE226" s="39">
        <f t="shared" si="117"/>
        <v>0</v>
      </c>
      <c r="AF226" s="32" t="e">
        <f t="shared" si="109"/>
        <v>#DIV/0!</v>
      </c>
      <c r="AG226" s="32" t="e">
        <f t="shared" si="110"/>
        <v>#DIV/0!</v>
      </c>
      <c r="AH226" s="32" t="e">
        <f t="shared" si="111"/>
        <v>#DIV/0!</v>
      </c>
      <c r="AI226" s="49" t="e">
        <f t="shared" si="112"/>
        <v>#DIV/0!</v>
      </c>
      <c r="AJ226" s="50" t="e">
        <f t="shared" si="113"/>
        <v>#DIV/0!</v>
      </c>
      <c r="AK226" s="50" t="e">
        <f t="shared" si="114"/>
        <v>#DIV/0!</v>
      </c>
    </row>
    <row r="227" spans="8:37" x14ac:dyDescent="0.25">
      <c r="H227" s="66" t="str">
        <f t="shared" si="98"/>
        <v/>
      </c>
      <c r="I227" s="32" t="str">
        <f t="shared" si="115"/>
        <v/>
      </c>
      <c r="J227" s="67" t="str">
        <f t="shared" si="99"/>
        <v/>
      </c>
      <c r="K227" s="67" t="str">
        <f t="shared" si="90"/>
        <v/>
      </c>
      <c r="L227" s="32">
        <f t="shared" si="116"/>
        <v>0</v>
      </c>
      <c r="M227" s="32">
        <f t="shared" si="118"/>
        <v>0</v>
      </c>
      <c r="N227" s="77">
        <f t="shared" si="100"/>
        <v>0</v>
      </c>
      <c r="O227" s="38">
        <f t="shared" si="101"/>
        <v>0</v>
      </c>
      <c r="P227" s="38">
        <f t="shared" si="91"/>
        <v>0</v>
      </c>
      <c r="Q227" s="77">
        <f t="shared" si="92"/>
        <v>0</v>
      </c>
      <c r="R227" s="38">
        <f t="shared" si="102"/>
        <v>0</v>
      </c>
      <c r="S227" s="38">
        <f t="shared" si="103"/>
        <v>0</v>
      </c>
      <c r="T227" s="38">
        <f t="shared" si="104"/>
        <v>0</v>
      </c>
      <c r="U227" s="38">
        <f t="shared" si="105"/>
        <v>0</v>
      </c>
      <c r="V227" s="38">
        <f t="shared" si="106"/>
        <v>0</v>
      </c>
      <c r="W227" s="38">
        <f t="shared" si="93"/>
        <v>0</v>
      </c>
      <c r="X227" s="38">
        <f t="shared" si="94"/>
        <v>0</v>
      </c>
      <c r="Y227" s="67">
        <f t="shared" si="95"/>
        <v>0</v>
      </c>
      <c r="Z227" s="38">
        <f t="shared" si="107"/>
        <v>0</v>
      </c>
      <c r="AA227" s="32">
        <f t="shared" si="96"/>
        <v>0</v>
      </c>
      <c r="AB227" s="38">
        <f t="shared" si="108"/>
        <v>0</v>
      </c>
      <c r="AC227" s="32">
        <f t="shared" si="97"/>
        <v>0</v>
      </c>
      <c r="AD227" s="38">
        <f t="shared" si="119"/>
        <v>0</v>
      </c>
      <c r="AE227" s="39">
        <f t="shared" si="117"/>
        <v>0</v>
      </c>
      <c r="AF227" s="32" t="e">
        <f t="shared" si="109"/>
        <v>#DIV/0!</v>
      </c>
      <c r="AG227" s="32" t="e">
        <f t="shared" si="110"/>
        <v>#DIV/0!</v>
      </c>
      <c r="AH227" s="32" t="e">
        <f t="shared" si="111"/>
        <v>#DIV/0!</v>
      </c>
      <c r="AI227" s="49" t="e">
        <f t="shared" si="112"/>
        <v>#DIV/0!</v>
      </c>
      <c r="AJ227" s="50" t="e">
        <f t="shared" si="113"/>
        <v>#DIV/0!</v>
      </c>
      <c r="AK227" s="50" t="e">
        <f t="shared" si="114"/>
        <v>#DIV/0!</v>
      </c>
    </row>
    <row r="228" spans="8:37" x14ac:dyDescent="0.25">
      <c r="H228" s="66" t="str">
        <f t="shared" si="98"/>
        <v/>
      </c>
      <c r="I228" s="32" t="str">
        <f t="shared" si="115"/>
        <v/>
      </c>
      <c r="J228" s="67" t="str">
        <f t="shared" si="99"/>
        <v/>
      </c>
      <c r="K228" s="67" t="str">
        <f t="shared" si="90"/>
        <v/>
      </c>
      <c r="L228" s="32">
        <f t="shared" si="116"/>
        <v>0</v>
      </c>
      <c r="M228" s="32">
        <f t="shared" si="118"/>
        <v>0</v>
      </c>
      <c r="N228" s="77">
        <f t="shared" si="100"/>
        <v>0</v>
      </c>
      <c r="O228" s="38">
        <f t="shared" si="101"/>
        <v>0</v>
      </c>
      <c r="P228" s="38">
        <f t="shared" si="91"/>
        <v>0</v>
      </c>
      <c r="Q228" s="77">
        <f t="shared" si="92"/>
        <v>0</v>
      </c>
      <c r="R228" s="38">
        <f t="shared" si="102"/>
        <v>0</v>
      </c>
      <c r="S228" s="38">
        <f t="shared" si="103"/>
        <v>0</v>
      </c>
      <c r="T228" s="38">
        <f t="shared" si="104"/>
        <v>0</v>
      </c>
      <c r="U228" s="38">
        <f t="shared" si="105"/>
        <v>0</v>
      </c>
      <c r="V228" s="38">
        <f t="shared" si="106"/>
        <v>0</v>
      </c>
      <c r="W228" s="38">
        <f t="shared" si="93"/>
        <v>0</v>
      </c>
      <c r="X228" s="38">
        <f t="shared" si="94"/>
        <v>0</v>
      </c>
      <c r="Y228" s="67">
        <f t="shared" si="95"/>
        <v>0</v>
      </c>
      <c r="Z228" s="38">
        <f t="shared" si="107"/>
        <v>0</v>
      </c>
      <c r="AA228" s="32">
        <f t="shared" si="96"/>
        <v>0</v>
      </c>
      <c r="AB228" s="38">
        <f t="shared" si="108"/>
        <v>0</v>
      </c>
      <c r="AC228" s="32">
        <f t="shared" si="97"/>
        <v>0</v>
      </c>
      <c r="AD228" s="38">
        <f t="shared" si="119"/>
        <v>0</v>
      </c>
      <c r="AE228" s="39">
        <f t="shared" si="117"/>
        <v>0</v>
      </c>
      <c r="AF228" s="32" t="e">
        <f t="shared" si="109"/>
        <v>#DIV/0!</v>
      </c>
      <c r="AG228" s="32" t="e">
        <f t="shared" si="110"/>
        <v>#DIV/0!</v>
      </c>
      <c r="AH228" s="32" t="e">
        <f t="shared" si="111"/>
        <v>#DIV/0!</v>
      </c>
      <c r="AI228" s="49" t="e">
        <f t="shared" si="112"/>
        <v>#DIV/0!</v>
      </c>
      <c r="AJ228" s="50" t="e">
        <f t="shared" si="113"/>
        <v>#DIV/0!</v>
      </c>
      <c r="AK228" s="50" t="e">
        <f t="shared" si="114"/>
        <v>#DIV/0!</v>
      </c>
    </row>
    <row r="229" spans="8:37" x14ac:dyDescent="0.25">
      <c r="H229" s="66" t="str">
        <f t="shared" si="98"/>
        <v/>
      </c>
      <c r="I229" s="32" t="str">
        <f t="shared" si="115"/>
        <v/>
      </c>
      <c r="J229" s="67" t="str">
        <f t="shared" si="99"/>
        <v/>
      </c>
      <c r="K229" s="67" t="str">
        <f t="shared" si="90"/>
        <v/>
      </c>
      <c r="L229" s="32">
        <f t="shared" si="116"/>
        <v>0</v>
      </c>
      <c r="M229" s="32">
        <f t="shared" si="118"/>
        <v>0</v>
      </c>
      <c r="N229" s="77">
        <f t="shared" si="100"/>
        <v>0</v>
      </c>
      <c r="O229" s="38">
        <f t="shared" si="101"/>
        <v>0</v>
      </c>
      <c r="P229" s="38">
        <f t="shared" si="91"/>
        <v>0</v>
      </c>
      <c r="Q229" s="77">
        <f t="shared" si="92"/>
        <v>0</v>
      </c>
      <c r="R229" s="38">
        <f t="shared" si="102"/>
        <v>0</v>
      </c>
      <c r="S229" s="38">
        <f t="shared" si="103"/>
        <v>0</v>
      </c>
      <c r="T229" s="38">
        <f t="shared" si="104"/>
        <v>0</v>
      </c>
      <c r="U229" s="38">
        <f t="shared" si="105"/>
        <v>0</v>
      </c>
      <c r="V229" s="38">
        <f t="shared" si="106"/>
        <v>0</v>
      </c>
      <c r="W229" s="38">
        <f t="shared" si="93"/>
        <v>0</v>
      </c>
      <c r="X229" s="38">
        <f t="shared" si="94"/>
        <v>0</v>
      </c>
      <c r="Y229" s="67">
        <f t="shared" si="95"/>
        <v>0</v>
      </c>
      <c r="Z229" s="38">
        <f t="shared" si="107"/>
        <v>0</v>
      </c>
      <c r="AA229" s="32">
        <f t="shared" si="96"/>
        <v>0</v>
      </c>
      <c r="AB229" s="38">
        <f t="shared" si="108"/>
        <v>0</v>
      </c>
      <c r="AC229" s="32">
        <f t="shared" si="97"/>
        <v>0</v>
      </c>
      <c r="AD229" s="38">
        <f t="shared" si="119"/>
        <v>0</v>
      </c>
      <c r="AE229" s="39">
        <f t="shared" si="117"/>
        <v>0</v>
      </c>
      <c r="AF229" s="32" t="e">
        <f t="shared" si="109"/>
        <v>#DIV/0!</v>
      </c>
      <c r="AG229" s="32" t="e">
        <f t="shared" si="110"/>
        <v>#DIV/0!</v>
      </c>
      <c r="AH229" s="32" t="e">
        <f t="shared" si="111"/>
        <v>#DIV/0!</v>
      </c>
      <c r="AI229" s="49" t="e">
        <f t="shared" si="112"/>
        <v>#DIV/0!</v>
      </c>
      <c r="AJ229" s="50" t="e">
        <f t="shared" si="113"/>
        <v>#DIV/0!</v>
      </c>
      <c r="AK229" s="50" t="e">
        <f t="shared" si="114"/>
        <v>#DIV/0!</v>
      </c>
    </row>
    <row r="230" spans="8:37" x14ac:dyDescent="0.25">
      <c r="H230" s="66" t="str">
        <f t="shared" si="98"/>
        <v/>
      </c>
      <c r="I230" s="32" t="str">
        <f t="shared" si="115"/>
        <v/>
      </c>
      <c r="J230" s="67" t="str">
        <f t="shared" si="99"/>
        <v/>
      </c>
      <c r="K230" s="67" t="str">
        <f t="shared" si="90"/>
        <v/>
      </c>
      <c r="L230" s="32">
        <f t="shared" si="116"/>
        <v>0</v>
      </c>
      <c r="M230" s="32">
        <f t="shared" si="118"/>
        <v>0</v>
      </c>
      <c r="N230" s="77">
        <f t="shared" si="100"/>
        <v>0</v>
      </c>
      <c r="O230" s="38">
        <f t="shared" si="101"/>
        <v>0</v>
      </c>
      <c r="P230" s="38">
        <f t="shared" si="91"/>
        <v>0</v>
      </c>
      <c r="Q230" s="77">
        <f t="shared" si="92"/>
        <v>0</v>
      </c>
      <c r="R230" s="38">
        <f t="shared" si="102"/>
        <v>0</v>
      </c>
      <c r="S230" s="38">
        <f t="shared" si="103"/>
        <v>0</v>
      </c>
      <c r="T230" s="38">
        <f t="shared" si="104"/>
        <v>0</v>
      </c>
      <c r="U230" s="38">
        <f t="shared" si="105"/>
        <v>0</v>
      </c>
      <c r="V230" s="38">
        <f t="shared" si="106"/>
        <v>0</v>
      </c>
      <c r="W230" s="38">
        <f t="shared" si="93"/>
        <v>0</v>
      </c>
      <c r="X230" s="38">
        <f t="shared" si="94"/>
        <v>0</v>
      </c>
      <c r="Y230" s="67">
        <f t="shared" si="95"/>
        <v>0</v>
      </c>
      <c r="Z230" s="38">
        <f t="shared" si="107"/>
        <v>0</v>
      </c>
      <c r="AA230" s="32">
        <f t="shared" si="96"/>
        <v>0</v>
      </c>
      <c r="AB230" s="38">
        <f t="shared" si="108"/>
        <v>0</v>
      </c>
      <c r="AC230" s="32">
        <f t="shared" si="97"/>
        <v>0</v>
      </c>
      <c r="AD230" s="38">
        <f t="shared" si="119"/>
        <v>0</v>
      </c>
      <c r="AE230" s="39">
        <f t="shared" si="117"/>
        <v>0</v>
      </c>
      <c r="AF230" s="32" t="e">
        <f t="shared" si="109"/>
        <v>#DIV/0!</v>
      </c>
      <c r="AG230" s="32" t="e">
        <f t="shared" si="110"/>
        <v>#DIV/0!</v>
      </c>
      <c r="AH230" s="32" t="e">
        <f t="shared" si="111"/>
        <v>#DIV/0!</v>
      </c>
      <c r="AI230" s="49" t="e">
        <f t="shared" si="112"/>
        <v>#DIV/0!</v>
      </c>
      <c r="AJ230" s="50" t="e">
        <f t="shared" si="113"/>
        <v>#DIV/0!</v>
      </c>
      <c r="AK230" s="50" t="e">
        <f t="shared" si="114"/>
        <v>#DIV/0!</v>
      </c>
    </row>
    <row r="231" spans="8:37" x14ac:dyDescent="0.25">
      <c r="H231" s="66" t="str">
        <f t="shared" si="98"/>
        <v/>
      </c>
      <c r="I231" s="32" t="str">
        <f t="shared" si="115"/>
        <v/>
      </c>
      <c r="J231" s="67" t="str">
        <f t="shared" si="99"/>
        <v/>
      </c>
      <c r="K231" s="67" t="str">
        <f t="shared" si="90"/>
        <v/>
      </c>
      <c r="L231" s="32">
        <f t="shared" si="116"/>
        <v>0</v>
      </c>
      <c r="M231" s="32">
        <f t="shared" si="118"/>
        <v>0</v>
      </c>
      <c r="N231" s="77">
        <f t="shared" si="100"/>
        <v>0</v>
      </c>
      <c r="O231" s="38">
        <f t="shared" si="101"/>
        <v>0</v>
      </c>
      <c r="P231" s="38">
        <f t="shared" si="91"/>
        <v>0</v>
      </c>
      <c r="Q231" s="77">
        <f t="shared" si="92"/>
        <v>0</v>
      </c>
      <c r="R231" s="38">
        <f t="shared" si="102"/>
        <v>0</v>
      </c>
      <c r="S231" s="38">
        <f t="shared" si="103"/>
        <v>0</v>
      </c>
      <c r="T231" s="38">
        <f t="shared" si="104"/>
        <v>0</v>
      </c>
      <c r="U231" s="38">
        <f t="shared" si="105"/>
        <v>0</v>
      </c>
      <c r="V231" s="38">
        <f t="shared" si="106"/>
        <v>0</v>
      </c>
      <c r="W231" s="38">
        <f t="shared" si="93"/>
        <v>0</v>
      </c>
      <c r="X231" s="38">
        <f t="shared" si="94"/>
        <v>0</v>
      </c>
      <c r="Y231" s="67">
        <f t="shared" si="95"/>
        <v>0</v>
      </c>
      <c r="Z231" s="38">
        <f t="shared" si="107"/>
        <v>0</v>
      </c>
      <c r="AA231" s="32">
        <f t="shared" si="96"/>
        <v>0</v>
      </c>
      <c r="AB231" s="38">
        <f t="shared" si="108"/>
        <v>0</v>
      </c>
      <c r="AC231" s="32">
        <f t="shared" si="97"/>
        <v>0</v>
      </c>
      <c r="AD231" s="38">
        <f t="shared" si="119"/>
        <v>0</v>
      </c>
      <c r="AE231" s="39">
        <f t="shared" si="117"/>
        <v>0</v>
      </c>
      <c r="AF231" s="32" t="e">
        <f t="shared" si="109"/>
        <v>#DIV/0!</v>
      </c>
      <c r="AG231" s="32" t="e">
        <f t="shared" si="110"/>
        <v>#DIV/0!</v>
      </c>
      <c r="AH231" s="32" t="e">
        <f t="shared" si="111"/>
        <v>#DIV/0!</v>
      </c>
      <c r="AI231" s="49" t="e">
        <f t="shared" si="112"/>
        <v>#DIV/0!</v>
      </c>
      <c r="AJ231" s="50" t="e">
        <f t="shared" si="113"/>
        <v>#DIV/0!</v>
      </c>
      <c r="AK231" s="50" t="e">
        <f t="shared" si="114"/>
        <v>#DIV/0!</v>
      </c>
    </row>
    <row r="232" spans="8:37" x14ac:dyDescent="0.25">
      <c r="H232" s="66" t="str">
        <f t="shared" si="98"/>
        <v/>
      </c>
      <c r="I232" s="32" t="str">
        <f t="shared" si="115"/>
        <v/>
      </c>
      <c r="J232" s="67" t="str">
        <f t="shared" si="99"/>
        <v/>
      </c>
      <c r="K232" s="67" t="str">
        <f t="shared" si="90"/>
        <v/>
      </c>
      <c r="L232" s="32">
        <f t="shared" si="116"/>
        <v>0</v>
      </c>
      <c r="M232" s="32">
        <f t="shared" si="118"/>
        <v>0</v>
      </c>
      <c r="N232" s="77">
        <f t="shared" si="100"/>
        <v>0</v>
      </c>
      <c r="O232" s="38">
        <f t="shared" si="101"/>
        <v>0</v>
      </c>
      <c r="P232" s="38">
        <f t="shared" si="91"/>
        <v>0</v>
      </c>
      <c r="Q232" s="77">
        <f t="shared" si="92"/>
        <v>0</v>
      </c>
      <c r="R232" s="38">
        <f t="shared" si="102"/>
        <v>0</v>
      </c>
      <c r="S232" s="38">
        <f t="shared" si="103"/>
        <v>0</v>
      </c>
      <c r="T232" s="38">
        <f t="shared" si="104"/>
        <v>0</v>
      </c>
      <c r="U232" s="38">
        <f t="shared" si="105"/>
        <v>0</v>
      </c>
      <c r="V232" s="38">
        <f t="shared" si="106"/>
        <v>0</v>
      </c>
      <c r="W232" s="38">
        <f t="shared" si="93"/>
        <v>0</v>
      </c>
      <c r="X232" s="38">
        <f t="shared" si="94"/>
        <v>0</v>
      </c>
      <c r="Y232" s="67">
        <f t="shared" si="95"/>
        <v>0</v>
      </c>
      <c r="Z232" s="38">
        <f t="shared" si="107"/>
        <v>0</v>
      </c>
      <c r="AA232" s="32">
        <f t="shared" si="96"/>
        <v>0</v>
      </c>
      <c r="AB232" s="38">
        <f t="shared" si="108"/>
        <v>0</v>
      </c>
      <c r="AC232" s="32">
        <f t="shared" si="97"/>
        <v>0</v>
      </c>
      <c r="AD232" s="38">
        <f t="shared" si="119"/>
        <v>0</v>
      </c>
      <c r="AE232" s="39">
        <f t="shared" si="117"/>
        <v>0</v>
      </c>
      <c r="AF232" s="32" t="e">
        <f t="shared" si="109"/>
        <v>#DIV/0!</v>
      </c>
      <c r="AG232" s="32" t="e">
        <f t="shared" si="110"/>
        <v>#DIV/0!</v>
      </c>
      <c r="AH232" s="32" t="e">
        <f t="shared" si="111"/>
        <v>#DIV/0!</v>
      </c>
      <c r="AI232" s="49" t="e">
        <f t="shared" si="112"/>
        <v>#DIV/0!</v>
      </c>
      <c r="AJ232" s="50" t="e">
        <f t="shared" si="113"/>
        <v>#DIV/0!</v>
      </c>
      <c r="AK232" s="50" t="e">
        <f t="shared" si="114"/>
        <v>#DIV/0!</v>
      </c>
    </row>
    <row r="233" spans="8:37" x14ac:dyDescent="0.25">
      <c r="H233" s="66" t="str">
        <f t="shared" si="98"/>
        <v/>
      </c>
      <c r="I233" s="32" t="str">
        <f t="shared" si="115"/>
        <v/>
      </c>
      <c r="J233" s="67" t="str">
        <f t="shared" si="99"/>
        <v/>
      </c>
      <c r="K233" s="67" t="str">
        <f t="shared" si="90"/>
        <v/>
      </c>
      <c r="L233" s="32">
        <f t="shared" si="116"/>
        <v>0</v>
      </c>
      <c r="M233" s="32">
        <f t="shared" si="118"/>
        <v>0</v>
      </c>
      <c r="N233" s="77">
        <f t="shared" si="100"/>
        <v>0</v>
      </c>
      <c r="O233" s="38">
        <f t="shared" si="101"/>
        <v>0</v>
      </c>
      <c r="P233" s="38">
        <f t="shared" si="91"/>
        <v>0</v>
      </c>
      <c r="Q233" s="77">
        <f t="shared" si="92"/>
        <v>0</v>
      </c>
      <c r="R233" s="38">
        <f t="shared" si="102"/>
        <v>0</v>
      </c>
      <c r="S233" s="38">
        <f t="shared" si="103"/>
        <v>0</v>
      </c>
      <c r="T233" s="38">
        <f t="shared" si="104"/>
        <v>0</v>
      </c>
      <c r="U233" s="38">
        <f t="shared" si="105"/>
        <v>0</v>
      </c>
      <c r="V233" s="38">
        <f t="shared" si="106"/>
        <v>0</v>
      </c>
      <c r="W233" s="38">
        <f t="shared" si="93"/>
        <v>0</v>
      </c>
      <c r="X233" s="38">
        <f t="shared" si="94"/>
        <v>0</v>
      </c>
      <c r="Y233" s="67">
        <f t="shared" si="95"/>
        <v>0</v>
      </c>
      <c r="Z233" s="38">
        <f t="shared" si="107"/>
        <v>0</v>
      </c>
      <c r="AA233" s="32">
        <f t="shared" si="96"/>
        <v>0</v>
      </c>
      <c r="AB233" s="38">
        <f t="shared" si="108"/>
        <v>0</v>
      </c>
      <c r="AC233" s="32">
        <f t="shared" si="97"/>
        <v>0</v>
      </c>
      <c r="AD233" s="38">
        <f t="shared" si="119"/>
        <v>0</v>
      </c>
      <c r="AE233" s="39">
        <f t="shared" si="117"/>
        <v>0</v>
      </c>
      <c r="AF233" s="32" t="e">
        <f t="shared" si="109"/>
        <v>#DIV/0!</v>
      </c>
      <c r="AG233" s="32" t="e">
        <f t="shared" si="110"/>
        <v>#DIV/0!</v>
      </c>
      <c r="AH233" s="32" t="e">
        <f t="shared" si="111"/>
        <v>#DIV/0!</v>
      </c>
      <c r="AI233" s="49" t="e">
        <f t="shared" si="112"/>
        <v>#DIV/0!</v>
      </c>
      <c r="AJ233" s="50" t="e">
        <f t="shared" si="113"/>
        <v>#DIV/0!</v>
      </c>
      <c r="AK233" s="50" t="e">
        <f t="shared" si="114"/>
        <v>#DIV/0!</v>
      </c>
    </row>
    <row r="234" spans="8:37" x14ac:dyDescent="0.25">
      <c r="H234" s="66" t="str">
        <f t="shared" si="98"/>
        <v/>
      </c>
      <c r="I234" s="32" t="str">
        <f t="shared" si="115"/>
        <v/>
      </c>
      <c r="J234" s="67" t="str">
        <f t="shared" si="99"/>
        <v/>
      </c>
      <c r="K234" s="67" t="str">
        <f t="shared" si="90"/>
        <v/>
      </c>
      <c r="L234" s="32">
        <f t="shared" si="116"/>
        <v>0</v>
      </c>
      <c r="M234" s="32">
        <f t="shared" si="118"/>
        <v>0</v>
      </c>
      <c r="N234" s="77">
        <f t="shared" si="100"/>
        <v>0</v>
      </c>
      <c r="O234" s="38">
        <f t="shared" si="101"/>
        <v>0</v>
      </c>
      <c r="P234" s="38">
        <f t="shared" si="91"/>
        <v>0</v>
      </c>
      <c r="Q234" s="77">
        <f t="shared" si="92"/>
        <v>0</v>
      </c>
      <c r="R234" s="38">
        <f t="shared" si="102"/>
        <v>0</v>
      </c>
      <c r="S234" s="38">
        <f t="shared" si="103"/>
        <v>0</v>
      </c>
      <c r="T234" s="38">
        <f t="shared" si="104"/>
        <v>0</v>
      </c>
      <c r="U234" s="38">
        <f t="shared" si="105"/>
        <v>0</v>
      </c>
      <c r="V234" s="38">
        <f t="shared" si="106"/>
        <v>0</v>
      </c>
      <c r="W234" s="38">
        <f t="shared" si="93"/>
        <v>0</v>
      </c>
      <c r="X234" s="38">
        <f t="shared" si="94"/>
        <v>0</v>
      </c>
      <c r="Y234" s="67">
        <f t="shared" si="95"/>
        <v>0</v>
      </c>
      <c r="Z234" s="38">
        <f t="shared" si="107"/>
        <v>0</v>
      </c>
      <c r="AA234" s="32">
        <f t="shared" si="96"/>
        <v>0</v>
      </c>
      <c r="AB234" s="38">
        <f t="shared" si="108"/>
        <v>0</v>
      </c>
      <c r="AC234" s="32">
        <f t="shared" si="97"/>
        <v>0</v>
      </c>
      <c r="AD234" s="38">
        <f t="shared" si="119"/>
        <v>0</v>
      </c>
      <c r="AE234" s="39">
        <f t="shared" si="117"/>
        <v>0</v>
      </c>
      <c r="AF234" s="32" t="e">
        <f t="shared" si="109"/>
        <v>#DIV/0!</v>
      </c>
      <c r="AG234" s="32" t="e">
        <f t="shared" si="110"/>
        <v>#DIV/0!</v>
      </c>
      <c r="AH234" s="32" t="e">
        <f t="shared" si="111"/>
        <v>#DIV/0!</v>
      </c>
      <c r="AI234" s="49" t="e">
        <f t="shared" si="112"/>
        <v>#DIV/0!</v>
      </c>
      <c r="AJ234" s="50" t="e">
        <f t="shared" si="113"/>
        <v>#DIV/0!</v>
      </c>
      <c r="AK234" s="50" t="e">
        <f t="shared" si="114"/>
        <v>#DIV/0!</v>
      </c>
    </row>
    <row r="235" spans="8:37" x14ac:dyDescent="0.25">
      <c r="H235" s="66" t="str">
        <f t="shared" si="98"/>
        <v/>
      </c>
      <c r="I235" s="32" t="str">
        <f t="shared" si="115"/>
        <v/>
      </c>
      <c r="J235" s="67" t="str">
        <f t="shared" si="99"/>
        <v/>
      </c>
      <c r="K235" s="67" t="str">
        <f t="shared" si="90"/>
        <v/>
      </c>
      <c r="L235" s="32">
        <f t="shared" si="116"/>
        <v>0</v>
      </c>
      <c r="M235" s="32">
        <f t="shared" si="118"/>
        <v>0</v>
      </c>
      <c r="N235" s="77">
        <f t="shared" si="100"/>
        <v>0</v>
      </c>
      <c r="O235" s="38">
        <f t="shared" si="101"/>
        <v>0</v>
      </c>
      <c r="P235" s="38">
        <f t="shared" si="91"/>
        <v>0</v>
      </c>
      <c r="Q235" s="77">
        <f t="shared" si="92"/>
        <v>0</v>
      </c>
      <c r="R235" s="38">
        <f t="shared" si="102"/>
        <v>0</v>
      </c>
      <c r="S235" s="38">
        <f t="shared" si="103"/>
        <v>0</v>
      </c>
      <c r="T235" s="38">
        <f t="shared" si="104"/>
        <v>0</v>
      </c>
      <c r="U235" s="38">
        <f t="shared" si="105"/>
        <v>0</v>
      </c>
      <c r="V235" s="38">
        <f t="shared" si="106"/>
        <v>0</v>
      </c>
      <c r="W235" s="38">
        <f t="shared" si="93"/>
        <v>0</v>
      </c>
      <c r="X235" s="38">
        <f t="shared" si="94"/>
        <v>0</v>
      </c>
      <c r="Y235" s="67">
        <f t="shared" si="95"/>
        <v>0</v>
      </c>
      <c r="Z235" s="38">
        <f t="shared" si="107"/>
        <v>0</v>
      </c>
      <c r="AA235" s="32">
        <f t="shared" si="96"/>
        <v>0</v>
      </c>
      <c r="AB235" s="38">
        <f t="shared" si="108"/>
        <v>0</v>
      </c>
      <c r="AC235" s="32">
        <f t="shared" si="97"/>
        <v>0</v>
      </c>
      <c r="AD235" s="38">
        <f t="shared" si="119"/>
        <v>0</v>
      </c>
      <c r="AE235" s="39">
        <f t="shared" si="117"/>
        <v>0</v>
      </c>
      <c r="AF235" s="32" t="e">
        <f t="shared" si="109"/>
        <v>#DIV/0!</v>
      </c>
      <c r="AG235" s="32" t="e">
        <f t="shared" si="110"/>
        <v>#DIV/0!</v>
      </c>
      <c r="AH235" s="32" t="e">
        <f t="shared" si="111"/>
        <v>#DIV/0!</v>
      </c>
      <c r="AI235" s="49" t="e">
        <f t="shared" si="112"/>
        <v>#DIV/0!</v>
      </c>
      <c r="AJ235" s="50" t="e">
        <f t="shared" si="113"/>
        <v>#DIV/0!</v>
      </c>
      <c r="AK235" s="50" t="e">
        <f t="shared" si="114"/>
        <v>#DIV/0!</v>
      </c>
    </row>
    <row r="236" spans="8:37" x14ac:dyDescent="0.25">
      <c r="H236" s="66" t="str">
        <f t="shared" si="98"/>
        <v/>
      </c>
      <c r="I236" s="32" t="str">
        <f t="shared" si="115"/>
        <v/>
      </c>
      <c r="J236" s="67" t="str">
        <f t="shared" si="99"/>
        <v/>
      </c>
      <c r="K236" s="67" t="str">
        <f t="shared" si="90"/>
        <v/>
      </c>
      <c r="L236" s="32">
        <f t="shared" si="116"/>
        <v>0</v>
      </c>
      <c r="M236" s="32">
        <f t="shared" si="118"/>
        <v>0</v>
      </c>
      <c r="N236" s="77">
        <f t="shared" si="100"/>
        <v>0</v>
      </c>
      <c r="O236" s="38">
        <f t="shared" si="101"/>
        <v>0</v>
      </c>
      <c r="P236" s="38">
        <f t="shared" si="91"/>
        <v>0</v>
      </c>
      <c r="Q236" s="77">
        <f t="shared" si="92"/>
        <v>0</v>
      </c>
      <c r="R236" s="38">
        <f t="shared" si="102"/>
        <v>0</v>
      </c>
      <c r="S236" s="38">
        <f t="shared" si="103"/>
        <v>0</v>
      </c>
      <c r="T236" s="38">
        <f t="shared" si="104"/>
        <v>0</v>
      </c>
      <c r="U236" s="38">
        <f t="shared" si="105"/>
        <v>0</v>
      </c>
      <c r="V236" s="38">
        <f t="shared" si="106"/>
        <v>0</v>
      </c>
      <c r="W236" s="38">
        <f t="shared" si="93"/>
        <v>0</v>
      </c>
      <c r="X236" s="38">
        <f t="shared" si="94"/>
        <v>0</v>
      </c>
      <c r="Y236" s="67">
        <f t="shared" si="95"/>
        <v>0</v>
      </c>
      <c r="Z236" s="38">
        <f t="shared" si="107"/>
        <v>0</v>
      </c>
      <c r="AA236" s="32">
        <f t="shared" si="96"/>
        <v>0</v>
      </c>
      <c r="AB236" s="38">
        <f t="shared" si="108"/>
        <v>0</v>
      </c>
      <c r="AC236" s="32">
        <f t="shared" si="97"/>
        <v>0</v>
      </c>
      <c r="AD236" s="38">
        <f t="shared" si="119"/>
        <v>0</v>
      </c>
      <c r="AE236" s="39">
        <f t="shared" si="117"/>
        <v>0</v>
      </c>
      <c r="AF236" s="32" t="e">
        <f t="shared" si="109"/>
        <v>#DIV/0!</v>
      </c>
      <c r="AG236" s="32" t="e">
        <f t="shared" si="110"/>
        <v>#DIV/0!</v>
      </c>
      <c r="AH236" s="32" t="e">
        <f t="shared" si="111"/>
        <v>#DIV/0!</v>
      </c>
      <c r="AI236" s="49" t="e">
        <f t="shared" si="112"/>
        <v>#DIV/0!</v>
      </c>
      <c r="AJ236" s="50" t="e">
        <f t="shared" si="113"/>
        <v>#DIV/0!</v>
      </c>
      <c r="AK236" s="50" t="e">
        <f t="shared" si="114"/>
        <v>#DIV/0!</v>
      </c>
    </row>
    <row r="237" spans="8:37" x14ac:dyDescent="0.25">
      <c r="H237" s="66" t="str">
        <f t="shared" si="98"/>
        <v/>
      </c>
      <c r="I237" s="32" t="str">
        <f t="shared" si="115"/>
        <v/>
      </c>
      <c r="J237" s="67" t="str">
        <f t="shared" si="99"/>
        <v/>
      </c>
      <c r="K237" s="67" t="str">
        <f t="shared" si="90"/>
        <v/>
      </c>
      <c r="L237" s="32">
        <f t="shared" si="116"/>
        <v>0</v>
      </c>
      <c r="M237" s="32">
        <f t="shared" si="118"/>
        <v>0</v>
      </c>
      <c r="N237" s="77">
        <f t="shared" si="100"/>
        <v>0</v>
      </c>
      <c r="O237" s="38">
        <f t="shared" si="101"/>
        <v>0</v>
      </c>
      <c r="P237" s="38">
        <f t="shared" si="91"/>
        <v>0</v>
      </c>
      <c r="Q237" s="77">
        <f t="shared" si="92"/>
        <v>0</v>
      </c>
      <c r="R237" s="38">
        <f t="shared" si="102"/>
        <v>0</v>
      </c>
      <c r="S237" s="38">
        <f t="shared" si="103"/>
        <v>0</v>
      </c>
      <c r="T237" s="38">
        <f t="shared" si="104"/>
        <v>0</v>
      </c>
      <c r="U237" s="38">
        <f t="shared" si="105"/>
        <v>0</v>
      </c>
      <c r="V237" s="38">
        <f t="shared" si="106"/>
        <v>0</v>
      </c>
      <c r="W237" s="38">
        <f t="shared" si="93"/>
        <v>0</v>
      </c>
      <c r="X237" s="38">
        <f t="shared" si="94"/>
        <v>0</v>
      </c>
      <c r="Y237" s="67">
        <f t="shared" si="95"/>
        <v>0</v>
      </c>
      <c r="Z237" s="38">
        <f t="shared" si="107"/>
        <v>0</v>
      </c>
      <c r="AA237" s="32">
        <f t="shared" si="96"/>
        <v>0</v>
      </c>
      <c r="AB237" s="38">
        <f t="shared" si="108"/>
        <v>0</v>
      </c>
      <c r="AC237" s="32">
        <f t="shared" si="97"/>
        <v>0</v>
      </c>
      <c r="AD237" s="38">
        <f t="shared" si="119"/>
        <v>0</v>
      </c>
      <c r="AE237" s="39">
        <f t="shared" si="117"/>
        <v>0</v>
      </c>
      <c r="AF237" s="32" t="e">
        <f t="shared" si="109"/>
        <v>#DIV/0!</v>
      </c>
      <c r="AG237" s="32" t="e">
        <f t="shared" si="110"/>
        <v>#DIV/0!</v>
      </c>
      <c r="AH237" s="32" t="e">
        <f t="shared" si="111"/>
        <v>#DIV/0!</v>
      </c>
      <c r="AI237" s="49" t="e">
        <f t="shared" si="112"/>
        <v>#DIV/0!</v>
      </c>
      <c r="AJ237" s="50" t="e">
        <f t="shared" si="113"/>
        <v>#DIV/0!</v>
      </c>
      <c r="AK237" s="50" t="e">
        <f t="shared" si="114"/>
        <v>#DIV/0!</v>
      </c>
    </row>
    <row r="238" spans="8:37" x14ac:dyDescent="0.25">
      <c r="H238" s="66" t="str">
        <f t="shared" si="98"/>
        <v/>
      </c>
      <c r="I238" s="32" t="str">
        <f t="shared" si="115"/>
        <v/>
      </c>
      <c r="J238" s="67" t="str">
        <f t="shared" si="99"/>
        <v/>
      </c>
      <c r="K238" s="67" t="str">
        <f t="shared" si="90"/>
        <v/>
      </c>
      <c r="L238" s="32">
        <f t="shared" si="116"/>
        <v>0</v>
      </c>
      <c r="M238" s="32">
        <f t="shared" si="118"/>
        <v>0</v>
      </c>
      <c r="N238" s="77">
        <f t="shared" si="100"/>
        <v>0</v>
      </c>
      <c r="O238" s="38">
        <f t="shared" si="101"/>
        <v>0</v>
      </c>
      <c r="P238" s="38">
        <f t="shared" si="91"/>
        <v>0</v>
      </c>
      <c r="Q238" s="77">
        <f t="shared" si="92"/>
        <v>0</v>
      </c>
      <c r="R238" s="38">
        <f t="shared" si="102"/>
        <v>0</v>
      </c>
      <c r="S238" s="38">
        <f t="shared" si="103"/>
        <v>0</v>
      </c>
      <c r="T238" s="38">
        <f t="shared" si="104"/>
        <v>0</v>
      </c>
      <c r="U238" s="38">
        <f t="shared" si="105"/>
        <v>0</v>
      </c>
      <c r="V238" s="38">
        <f t="shared" si="106"/>
        <v>0</v>
      </c>
      <c r="W238" s="38">
        <f t="shared" si="93"/>
        <v>0</v>
      </c>
      <c r="X238" s="38">
        <f t="shared" si="94"/>
        <v>0</v>
      </c>
      <c r="Y238" s="67">
        <f t="shared" si="95"/>
        <v>0</v>
      </c>
      <c r="Z238" s="38">
        <f t="shared" si="107"/>
        <v>0</v>
      </c>
      <c r="AA238" s="32">
        <f t="shared" si="96"/>
        <v>0</v>
      </c>
      <c r="AB238" s="38">
        <f t="shared" si="108"/>
        <v>0</v>
      </c>
      <c r="AC238" s="32">
        <f t="shared" si="97"/>
        <v>0</v>
      </c>
      <c r="AD238" s="38">
        <f t="shared" si="119"/>
        <v>0</v>
      </c>
      <c r="AE238" s="39">
        <f t="shared" si="117"/>
        <v>0</v>
      </c>
      <c r="AF238" s="32" t="e">
        <f t="shared" si="109"/>
        <v>#DIV/0!</v>
      </c>
      <c r="AG238" s="32" t="e">
        <f t="shared" si="110"/>
        <v>#DIV/0!</v>
      </c>
      <c r="AH238" s="32" t="e">
        <f t="shared" si="111"/>
        <v>#DIV/0!</v>
      </c>
      <c r="AI238" s="49" t="e">
        <f t="shared" si="112"/>
        <v>#DIV/0!</v>
      </c>
      <c r="AJ238" s="50" t="e">
        <f t="shared" si="113"/>
        <v>#DIV/0!</v>
      </c>
      <c r="AK238" s="50" t="e">
        <f t="shared" si="114"/>
        <v>#DIV/0!</v>
      </c>
    </row>
    <row r="239" spans="8:37" x14ac:dyDescent="0.25">
      <c r="H239" s="66" t="str">
        <f t="shared" si="98"/>
        <v/>
      </c>
      <c r="I239" s="32" t="str">
        <f t="shared" si="115"/>
        <v/>
      </c>
      <c r="J239" s="67" t="str">
        <f t="shared" si="99"/>
        <v/>
      </c>
      <c r="K239" s="67" t="str">
        <f t="shared" si="90"/>
        <v/>
      </c>
      <c r="L239" s="32">
        <f t="shared" si="116"/>
        <v>0</v>
      </c>
      <c r="M239" s="32">
        <f t="shared" si="118"/>
        <v>0</v>
      </c>
      <c r="N239" s="77">
        <f t="shared" si="100"/>
        <v>0</v>
      </c>
      <c r="O239" s="38">
        <f t="shared" si="101"/>
        <v>0</v>
      </c>
      <c r="P239" s="38">
        <f t="shared" si="91"/>
        <v>0</v>
      </c>
      <c r="Q239" s="77">
        <f t="shared" si="92"/>
        <v>0</v>
      </c>
      <c r="R239" s="38">
        <f t="shared" si="102"/>
        <v>0</v>
      </c>
      <c r="S239" s="38">
        <f t="shared" si="103"/>
        <v>0</v>
      </c>
      <c r="T239" s="38">
        <f t="shared" si="104"/>
        <v>0</v>
      </c>
      <c r="U239" s="38">
        <f t="shared" si="105"/>
        <v>0</v>
      </c>
      <c r="V239" s="38">
        <f t="shared" si="106"/>
        <v>0</v>
      </c>
      <c r="W239" s="38">
        <f t="shared" si="93"/>
        <v>0</v>
      </c>
      <c r="X239" s="38">
        <f t="shared" si="94"/>
        <v>0</v>
      </c>
      <c r="Y239" s="67">
        <f t="shared" si="95"/>
        <v>0</v>
      </c>
      <c r="Z239" s="38">
        <f t="shared" si="107"/>
        <v>0</v>
      </c>
      <c r="AA239" s="32">
        <f t="shared" si="96"/>
        <v>0</v>
      </c>
      <c r="AB239" s="38">
        <f t="shared" si="108"/>
        <v>0</v>
      </c>
      <c r="AC239" s="32">
        <f t="shared" si="97"/>
        <v>0</v>
      </c>
      <c r="AD239" s="38">
        <f t="shared" si="119"/>
        <v>0</v>
      </c>
      <c r="AE239" s="39">
        <f t="shared" si="117"/>
        <v>0</v>
      </c>
      <c r="AF239" s="32" t="e">
        <f t="shared" si="109"/>
        <v>#DIV/0!</v>
      </c>
      <c r="AG239" s="32" t="e">
        <f t="shared" si="110"/>
        <v>#DIV/0!</v>
      </c>
      <c r="AH239" s="32" t="e">
        <f t="shared" si="111"/>
        <v>#DIV/0!</v>
      </c>
      <c r="AI239" s="49" t="e">
        <f t="shared" si="112"/>
        <v>#DIV/0!</v>
      </c>
      <c r="AJ239" s="50" t="e">
        <f t="shared" si="113"/>
        <v>#DIV/0!</v>
      </c>
      <c r="AK239" s="50" t="e">
        <f t="shared" si="114"/>
        <v>#DIV/0!</v>
      </c>
    </row>
    <row r="240" spans="8:37" x14ac:dyDescent="0.25">
      <c r="H240" s="66" t="str">
        <f t="shared" si="98"/>
        <v/>
      </c>
      <c r="I240" s="32" t="str">
        <f t="shared" si="115"/>
        <v/>
      </c>
      <c r="J240" s="67" t="str">
        <f t="shared" si="99"/>
        <v/>
      </c>
      <c r="K240" s="67" t="str">
        <f t="shared" si="90"/>
        <v/>
      </c>
      <c r="L240" s="32">
        <f t="shared" si="116"/>
        <v>0</v>
      </c>
      <c r="M240" s="32">
        <f t="shared" si="118"/>
        <v>0</v>
      </c>
      <c r="N240" s="77">
        <f t="shared" si="100"/>
        <v>0</v>
      </c>
      <c r="O240" s="38">
        <f t="shared" si="101"/>
        <v>0</v>
      </c>
      <c r="P240" s="38">
        <f t="shared" si="91"/>
        <v>0</v>
      </c>
      <c r="Q240" s="77">
        <f t="shared" si="92"/>
        <v>0</v>
      </c>
      <c r="R240" s="38">
        <f t="shared" si="102"/>
        <v>0</v>
      </c>
      <c r="S240" s="38">
        <f t="shared" si="103"/>
        <v>0</v>
      </c>
      <c r="T240" s="38">
        <f t="shared" si="104"/>
        <v>0</v>
      </c>
      <c r="U240" s="38">
        <f t="shared" si="105"/>
        <v>0</v>
      </c>
      <c r="V240" s="38">
        <f t="shared" si="106"/>
        <v>0</v>
      </c>
      <c r="W240" s="38">
        <f t="shared" si="93"/>
        <v>0</v>
      </c>
      <c r="X240" s="38">
        <f t="shared" si="94"/>
        <v>0</v>
      </c>
      <c r="Y240" s="67">
        <f t="shared" si="95"/>
        <v>0</v>
      </c>
      <c r="Z240" s="38">
        <f t="shared" si="107"/>
        <v>0</v>
      </c>
      <c r="AA240" s="32">
        <f t="shared" si="96"/>
        <v>0</v>
      </c>
      <c r="AB240" s="38">
        <f t="shared" si="108"/>
        <v>0</v>
      </c>
      <c r="AC240" s="32">
        <f t="shared" si="97"/>
        <v>0</v>
      </c>
      <c r="AD240" s="38">
        <f t="shared" si="119"/>
        <v>0</v>
      </c>
      <c r="AE240" s="39">
        <f t="shared" si="117"/>
        <v>0</v>
      </c>
      <c r="AF240" s="32" t="e">
        <f t="shared" si="109"/>
        <v>#DIV/0!</v>
      </c>
      <c r="AG240" s="32" t="e">
        <f t="shared" si="110"/>
        <v>#DIV/0!</v>
      </c>
      <c r="AH240" s="32" t="e">
        <f t="shared" si="111"/>
        <v>#DIV/0!</v>
      </c>
      <c r="AI240" s="49" t="e">
        <f t="shared" si="112"/>
        <v>#DIV/0!</v>
      </c>
      <c r="AJ240" s="50" t="e">
        <f t="shared" si="113"/>
        <v>#DIV/0!</v>
      </c>
      <c r="AK240" s="50" t="e">
        <f t="shared" si="114"/>
        <v>#DIV/0!</v>
      </c>
    </row>
    <row r="241" spans="8:37" x14ac:dyDescent="0.25">
      <c r="H241" s="66" t="str">
        <f t="shared" si="98"/>
        <v/>
      </c>
      <c r="I241" s="32" t="str">
        <f t="shared" si="115"/>
        <v/>
      </c>
      <c r="J241" s="67" t="str">
        <f t="shared" si="99"/>
        <v/>
      </c>
      <c r="K241" s="67" t="str">
        <f t="shared" si="90"/>
        <v/>
      </c>
      <c r="L241" s="32">
        <f t="shared" si="116"/>
        <v>0</v>
      </c>
      <c r="M241" s="32">
        <f t="shared" si="118"/>
        <v>0</v>
      </c>
      <c r="N241" s="77">
        <f t="shared" si="100"/>
        <v>0</v>
      </c>
      <c r="O241" s="38">
        <f t="shared" si="101"/>
        <v>0</v>
      </c>
      <c r="P241" s="38">
        <f t="shared" si="91"/>
        <v>0</v>
      </c>
      <c r="Q241" s="77">
        <f t="shared" si="92"/>
        <v>0</v>
      </c>
      <c r="R241" s="38">
        <f t="shared" si="102"/>
        <v>0</v>
      </c>
      <c r="S241" s="38">
        <f t="shared" si="103"/>
        <v>0</v>
      </c>
      <c r="T241" s="38">
        <f t="shared" si="104"/>
        <v>0</v>
      </c>
      <c r="U241" s="38">
        <f t="shared" si="105"/>
        <v>0</v>
      </c>
      <c r="V241" s="38">
        <f t="shared" si="106"/>
        <v>0</v>
      </c>
      <c r="W241" s="38">
        <f t="shared" si="93"/>
        <v>0</v>
      </c>
      <c r="X241" s="38">
        <f t="shared" si="94"/>
        <v>0</v>
      </c>
      <c r="Y241" s="67">
        <f t="shared" si="95"/>
        <v>0</v>
      </c>
      <c r="Z241" s="38">
        <f t="shared" si="107"/>
        <v>0</v>
      </c>
      <c r="AA241" s="32">
        <f t="shared" si="96"/>
        <v>0</v>
      </c>
      <c r="AB241" s="38">
        <f t="shared" si="108"/>
        <v>0</v>
      </c>
      <c r="AC241" s="32">
        <f t="shared" si="97"/>
        <v>0</v>
      </c>
      <c r="AD241" s="38">
        <f t="shared" si="119"/>
        <v>0</v>
      </c>
      <c r="AE241" s="39">
        <f t="shared" si="117"/>
        <v>0</v>
      </c>
      <c r="AF241" s="32" t="e">
        <f t="shared" si="109"/>
        <v>#DIV/0!</v>
      </c>
      <c r="AG241" s="32" t="e">
        <f t="shared" si="110"/>
        <v>#DIV/0!</v>
      </c>
      <c r="AH241" s="32" t="e">
        <f t="shared" si="111"/>
        <v>#DIV/0!</v>
      </c>
      <c r="AI241" s="49" t="e">
        <f t="shared" si="112"/>
        <v>#DIV/0!</v>
      </c>
      <c r="AJ241" s="50" t="e">
        <f t="shared" si="113"/>
        <v>#DIV/0!</v>
      </c>
      <c r="AK241" s="50" t="e">
        <f t="shared" si="114"/>
        <v>#DIV/0!</v>
      </c>
    </row>
    <row r="242" spans="8:37" x14ac:dyDescent="0.25">
      <c r="H242" s="66" t="str">
        <f t="shared" si="98"/>
        <v/>
      </c>
      <c r="I242" s="32" t="str">
        <f t="shared" si="115"/>
        <v/>
      </c>
      <c r="J242" s="67" t="str">
        <f t="shared" si="99"/>
        <v/>
      </c>
      <c r="K242" s="67" t="str">
        <f t="shared" si="90"/>
        <v/>
      </c>
      <c r="L242" s="32">
        <f t="shared" si="116"/>
        <v>0</v>
      </c>
      <c r="M242" s="32">
        <f t="shared" si="118"/>
        <v>0</v>
      </c>
      <c r="N242" s="77">
        <f t="shared" si="100"/>
        <v>0</v>
      </c>
      <c r="O242" s="38">
        <f t="shared" si="101"/>
        <v>0</v>
      </c>
      <c r="P242" s="38">
        <f t="shared" si="91"/>
        <v>0</v>
      </c>
      <c r="Q242" s="77">
        <f t="shared" si="92"/>
        <v>0</v>
      </c>
      <c r="R242" s="38">
        <f t="shared" si="102"/>
        <v>0</v>
      </c>
      <c r="S242" s="38">
        <f t="shared" si="103"/>
        <v>0</v>
      </c>
      <c r="T242" s="38">
        <f t="shared" si="104"/>
        <v>0</v>
      </c>
      <c r="U242" s="38">
        <f t="shared" si="105"/>
        <v>0</v>
      </c>
      <c r="V242" s="38">
        <f t="shared" si="106"/>
        <v>0</v>
      </c>
      <c r="W242" s="38">
        <f t="shared" si="93"/>
        <v>0</v>
      </c>
      <c r="X242" s="38">
        <f t="shared" si="94"/>
        <v>0</v>
      </c>
      <c r="Y242" s="67">
        <f t="shared" si="95"/>
        <v>0</v>
      </c>
      <c r="Z242" s="38">
        <f t="shared" si="107"/>
        <v>0</v>
      </c>
      <c r="AA242" s="32">
        <f t="shared" si="96"/>
        <v>0</v>
      </c>
      <c r="AB242" s="38">
        <f t="shared" si="108"/>
        <v>0</v>
      </c>
      <c r="AC242" s="32">
        <f t="shared" si="97"/>
        <v>0</v>
      </c>
      <c r="AD242" s="38">
        <f t="shared" si="119"/>
        <v>0</v>
      </c>
      <c r="AE242" s="39">
        <f t="shared" si="117"/>
        <v>0</v>
      </c>
      <c r="AF242" s="32" t="e">
        <f t="shared" si="109"/>
        <v>#DIV/0!</v>
      </c>
      <c r="AG242" s="32" t="e">
        <f t="shared" si="110"/>
        <v>#DIV/0!</v>
      </c>
      <c r="AH242" s="32" t="e">
        <f t="shared" si="111"/>
        <v>#DIV/0!</v>
      </c>
      <c r="AI242" s="49" t="e">
        <f t="shared" si="112"/>
        <v>#DIV/0!</v>
      </c>
      <c r="AJ242" s="50" t="e">
        <f t="shared" si="113"/>
        <v>#DIV/0!</v>
      </c>
      <c r="AK242" s="50" t="e">
        <f t="shared" si="114"/>
        <v>#DIV/0!</v>
      </c>
    </row>
    <row r="243" spans="8:37" x14ac:dyDescent="0.25">
      <c r="H243" s="66" t="str">
        <f t="shared" si="98"/>
        <v/>
      </c>
      <c r="I243" s="32" t="str">
        <f t="shared" si="115"/>
        <v/>
      </c>
      <c r="J243" s="67" t="str">
        <f t="shared" si="99"/>
        <v/>
      </c>
      <c r="K243" s="67" t="str">
        <f t="shared" si="90"/>
        <v/>
      </c>
      <c r="L243" s="32">
        <f t="shared" si="116"/>
        <v>0</v>
      </c>
      <c r="M243" s="32">
        <f t="shared" si="118"/>
        <v>0</v>
      </c>
      <c r="N243" s="77">
        <f t="shared" si="100"/>
        <v>0</v>
      </c>
      <c r="O243" s="38">
        <f t="shared" si="101"/>
        <v>0</v>
      </c>
      <c r="P243" s="38">
        <f t="shared" si="91"/>
        <v>0</v>
      </c>
      <c r="Q243" s="77">
        <f t="shared" si="92"/>
        <v>0</v>
      </c>
      <c r="R243" s="38">
        <f t="shared" si="102"/>
        <v>0</v>
      </c>
      <c r="S243" s="38">
        <f t="shared" si="103"/>
        <v>0</v>
      </c>
      <c r="T243" s="38">
        <f t="shared" si="104"/>
        <v>0</v>
      </c>
      <c r="U243" s="38">
        <f t="shared" si="105"/>
        <v>0</v>
      </c>
      <c r="V243" s="38">
        <f t="shared" si="106"/>
        <v>0</v>
      </c>
      <c r="W243" s="38">
        <f t="shared" si="93"/>
        <v>0</v>
      </c>
      <c r="X243" s="38">
        <f t="shared" si="94"/>
        <v>0</v>
      </c>
      <c r="Y243" s="67">
        <f t="shared" si="95"/>
        <v>0</v>
      </c>
      <c r="Z243" s="38">
        <f t="shared" si="107"/>
        <v>0</v>
      </c>
      <c r="AA243" s="32">
        <f t="shared" si="96"/>
        <v>0</v>
      </c>
      <c r="AB243" s="38">
        <f t="shared" si="108"/>
        <v>0</v>
      </c>
      <c r="AC243" s="32">
        <f t="shared" si="97"/>
        <v>0</v>
      </c>
      <c r="AD243" s="38">
        <f t="shared" si="119"/>
        <v>0</v>
      </c>
      <c r="AE243" s="39">
        <f t="shared" si="117"/>
        <v>0</v>
      </c>
      <c r="AF243" s="32" t="e">
        <f t="shared" si="109"/>
        <v>#DIV/0!</v>
      </c>
      <c r="AG243" s="32" t="e">
        <f t="shared" si="110"/>
        <v>#DIV/0!</v>
      </c>
      <c r="AH243" s="32" t="e">
        <f t="shared" si="111"/>
        <v>#DIV/0!</v>
      </c>
      <c r="AI243" s="49" t="e">
        <f t="shared" si="112"/>
        <v>#DIV/0!</v>
      </c>
      <c r="AJ243" s="50" t="e">
        <f t="shared" si="113"/>
        <v>#DIV/0!</v>
      </c>
      <c r="AK243" s="50" t="e">
        <f t="shared" si="114"/>
        <v>#DIV/0!</v>
      </c>
    </row>
    <row r="244" spans="8:37" x14ac:dyDescent="0.25">
      <c r="H244" s="66" t="str">
        <f t="shared" si="98"/>
        <v/>
      </c>
      <c r="I244" s="32" t="str">
        <f t="shared" si="115"/>
        <v/>
      </c>
      <c r="J244" s="67" t="str">
        <f t="shared" si="99"/>
        <v/>
      </c>
      <c r="K244" s="67" t="str">
        <f t="shared" si="90"/>
        <v/>
      </c>
      <c r="L244" s="32">
        <f t="shared" si="116"/>
        <v>0</v>
      </c>
      <c r="M244" s="32">
        <f t="shared" si="118"/>
        <v>0</v>
      </c>
      <c r="N244" s="77">
        <f t="shared" si="100"/>
        <v>0</v>
      </c>
      <c r="O244" s="38">
        <f t="shared" si="101"/>
        <v>0</v>
      </c>
      <c r="P244" s="38">
        <f t="shared" si="91"/>
        <v>0</v>
      </c>
      <c r="Q244" s="77">
        <f t="shared" si="92"/>
        <v>0</v>
      </c>
      <c r="R244" s="38">
        <f t="shared" si="102"/>
        <v>0</v>
      </c>
      <c r="S244" s="38">
        <f t="shared" si="103"/>
        <v>0</v>
      </c>
      <c r="T244" s="38">
        <f t="shared" si="104"/>
        <v>0</v>
      </c>
      <c r="U244" s="38">
        <f t="shared" si="105"/>
        <v>0</v>
      </c>
      <c r="V244" s="38">
        <f t="shared" si="106"/>
        <v>0</v>
      </c>
      <c r="W244" s="38">
        <f t="shared" si="93"/>
        <v>0</v>
      </c>
      <c r="X244" s="38">
        <f t="shared" si="94"/>
        <v>0</v>
      </c>
      <c r="Y244" s="67">
        <f t="shared" si="95"/>
        <v>0</v>
      </c>
      <c r="Z244" s="38">
        <f t="shared" si="107"/>
        <v>0</v>
      </c>
      <c r="AA244" s="32">
        <f t="shared" si="96"/>
        <v>0</v>
      </c>
      <c r="AB244" s="38">
        <f t="shared" si="108"/>
        <v>0</v>
      </c>
      <c r="AC244" s="32">
        <f t="shared" si="97"/>
        <v>0</v>
      </c>
      <c r="AD244" s="38">
        <f t="shared" si="119"/>
        <v>0</v>
      </c>
      <c r="AE244" s="39">
        <f t="shared" si="117"/>
        <v>0</v>
      </c>
      <c r="AF244" s="32" t="e">
        <f t="shared" si="109"/>
        <v>#DIV/0!</v>
      </c>
      <c r="AG244" s="32" t="e">
        <f t="shared" si="110"/>
        <v>#DIV/0!</v>
      </c>
      <c r="AH244" s="32" t="e">
        <f t="shared" si="111"/>
        <v>#DIV/0!</v>
      </c>
      <c r="AI244" s="49" t="e">
        <f t="shared" si="112"/>
        <v>#DIV/0!</v>
      </c>
      <c r="AJ244" s="50" t="e">
        <f t="shared" si="113"/>
        <v>#DIV/0!</v>
      </c>
      <c r="AK244" s="50" t="e">
        <f t="shared" si="114"/>
        <v>#DIV/0!</v>
      </c>
    </row>
    <row r="245" spans="8:37" x14ac:dyDescent="0.25">
      <c r="H245" s="66" t="str">
        <f t="shared" si="98"/>
        <v/>
      </c>
      <c r="I245" s="32" t="str">
        <f t="shared" si="115"/>
        <v/>
      </c>
      <c r="J245" s="67" t="str">
        <f t="shared" si="99"/>
        <v/>
      </c>
      <c r="K245" s="67" t="str">
        <f t="shared" si="90"/>
        <v/>
      </c>
      <c r="L245" s="32">
        <f t="shared" si="116"/>
        <v>0</v>
      </c>
      <c r="M245" s="32">
        <f t="shared" si="118"/>
        <v>0</v>
      </c>
      <c r="N245" s="77">
        <f t="shared" si="100"/>
        <v>0</v>
      </c>
      <c r="O245" s="38">
        <f t="shared" si="101"/>
        <v>0</v>
      </c>
      <c r="P245" s="38">
        <f t="shared" si="91"/>
        <v>0</v>
      </c>
      <c r="Q245" s="77">
        <f t="shared" si="92"/>
        <v>0</v>
      </c>
      <c r="R245" s="38">
        <f t="shared" si="102"/>
        <v>0</v>
      </c>
      <c r="S245" s="38">
        <f t="shared" si="103"/>
        <v>0</v>
      </c>
      <c r="T245" s="38">
        <f t="shared" si="104"/>
        <v>0</v>
      </c>
      <c r="U245" s="38">
        <f t="shared" si="105"/>
        <v>0</v>
      </c>
      <c r="V245" s="38">
        <f t="shared" si="106"/>
        <v>0</v>
      </c>
      <c r="W245" s="38">
        <f t="shared" si="93"/>
        <v>0</v>
      </c>
      <c r="X245" s="38">
        <f t="shared" si="94"/>
        <v>0</v>
      </c>
      <c r="Y245" s="67">
        <f t="shared" si="95"/>
        <v>0</v>
      </c>
      <c r="Z245" s="38">
        <f t="shared" si="107"/>
        <v>0</v>
      </c>
      <c r="AA245" s="32">
        <f t="shared" si="96"/>
        <v>0</v>
      </c>
      <c r="AB245" s="38">
        <f t="shared" si="108"/>
        <v>0</v>
      </c>
      <c r="AC245" s="32">
        <f t="shared" si="97"/>
        <v>0</v>
      </c>
      <c r="AD245" s="38">
        <f t="shared" si="119"/>
        <v>0</v>
      </c>
      <c r="AE245" s="39">
        <f t="shared" si="117"/>
        <v>0</v>
      </c>
      <c r="AF245" s="32" t="e">
        <f t="shared" si="109"/>
        <v>#DIV/0!</v>
      </c>
      <c r="AG245" s="32" t="e">
        <f t="shared" si="110"/>
        <v>#DIV/0!</v>
      </c>
      <c r="AH245" s="32" t="e">
        <f t="shared" si="111"/>
        <v>#DIV/0!</v>
      </c>
      <c r="AI245" s="49" t="e">
        <f t="shared" si="112"/>
        <v>#DIV/0!</v>
      </c>
      <c r="AJ245" s="50" t="e">
        <f t="shared" si="113"/>
        <v>#DIV/0!</v>
      </c>
      <c r="AK245" s="50" t="e">
        <f t="shared" si="114"/>
        <v>#DIV/0!</v>
      </c>
    </row>
    <row r="246" spans="8:37" x14ac:dyDescent="0.25">
      <c r="H246" s="66" t="str">
        <f t="shared" si="98"/>
        <v/>
      </c>
      <c r="I246" s="32" t="str">
        <f t="shared" si="115"/>
        <v/>
      </c>
      <c r="J246" s="67" t="str">
        <f t="shared" si="99"/>
        <v/>
      </c>
      <c r="K246" s="67" t="str">
        <f t="shared" si="90"/>
        <v/>
      </c>
      <c r="L246" s="32">
        <f t="shared" si="116"/>
        <v>0</v>
      </c>
      <c r="M246" s="32">
        <f t="shared" si="118"/>
        <v>0</v>
      </c>
      <c r="N246" s="77">
        <f t="shared" si="100"/>
        <v>0</v>
      </c>
      <c r="O246" s="38">
        <f t="shared" si="101"/>
        <v>0</v>
      </c>
      <c r="P246" s="38">
        <f t="shared" si="91"/>
        <v>0</v>
      </c>
      <c r="Q246" s="77">
        <f t="shared" si="92"/>
        <v>0</v>
      </c>
      <c r="R246" s="38">
        <f t="shared" si="102"/>
        <v>0</v>
      </c>
      <c r="S246" s="38">
        <f t="shared" si="103"/>
        <v>0</v>
      </c>
      <c r="T246" s="38">
        <f t="shared" si="104"/>
        <v>0</v>
      </c>
      <c r="U246" s="38">
        <f t="shared" si="105"/>
        <v>0</v>
      </c>
      <c r="V246" s="38">
        <f t="shared" si="106"/>
        <v>0</v>
      </c>
      <c r="W246" s="38">
        <f t="shared" si="93"/>
        <v>0</v>
      </c>
      <c r="X246" s="38">
        <f t="shared" si="94"/>
        <v>0</v>
      </c>
      <c r="Y246" s="67">
        <f t="shared" si="95"/>
        <v>0</v>
      </c>
      <c r="Z246" s="38">
        <f t="shared" si="107"/>
        <v>0</v>
      </c>
      <c r="AA246" s="32">
        <f t="shared" si="96"/>
        <v>0</v>
      </c>
      <c r="AB246" s="38">
        <f t="shared" si="108"/>
        <v>0</v>
      </c>
      <c r="AC246" s="32">
        <f t="shared" si="97"/>
        <v>0</v>
      </c>
      <c r="AD246" s="38">
        <f t="shared" si="119"/>
        <v>0</v>
      </c>
      <c r="AE246" s="39">
        <f t="shared" si="117"/>
        <v>0</v>
      </c>
      <c r="AF246" s="32" t="e">
        <f t="shared" si="109"/>
        <v>#DIV/0!</v>
      </c>
      <c r="AG246" s="32" t="e">
        <f t="shared" si="110"/>
        <v>#DIV/0!</v>
      </c>
      <c r="AH246" s="32" t="e">
        <f t="shared" si="111"/>
        <v>#DIV/0!</v>
      </c>
      <c r="AI246" s="49" t="e">
        <f t="shared" si="112"/>
        <v>#DIV/0!</v>
      </c>
      <c r="AJ246" s="50" t="e">
        <f t="shared" si="113"/>
        <v>#DIV/0!</v>
      </c>
      <c r="AK246" s="50" t="e">
        <f t="shared" si="114"/>
        <v>#DIV/0!</v>
      </c>
    </row>
    <row r="247" spans="8:37" x14ac:dyDescent="0.25">
      <c r="H247" s="66" t="str">
        <f t="shared" si="98"/>
        <v/>
      </c>
      <c r="I247" s="32" t="str">
        <f t="shared" si="115"/>
        <v/>
      </c>
      <c r="J247" s="67" t="str">
        <f t="shared" si="99"/>
        <v/>
      </c>
      <c r="K247" s="67" t="str">
        <f t="shared" si="90"/>
        <v/>
      </c>
      <c r="L247" s="32">
        <f t="shared" si="116"/>
        <v>0</v>
      </c>
      <c r="M247" s="32">
        <f t="shared" si="118"/>
        <v>0</v>
      </c>
      <c r="N247" s="77">
        <f t="shared" si="100"/>
        <v>0</v>
      </c>
      <c r="O247" s="38">
        <f t="shared" si="101"/>
        <v>0</v>
      </c>
      <c r="P247" s="38">
        <f t="shared" si="91"/>
        <v>0</v>
      </c>
      <c r="Q247" s="77">
        <f t="shared" si="92"/>
        <v>0</v>
      </c>
      <c r="R247" s="38">
        <f t="shared" si="102"/>
        <v>0</v>
      </c>
      <c r="S247" s="38">
        <f t="shared" si="103"/>
        <v>0</v>
      </c>
      <c r="T247" s="38">
        <f t="shared" si="104"/>
        <v>0</v>
      </c>
      <c r="U247" s="38">
        <f t="shared" si="105"/>
        <v>0</v>
      </c>
      <c r="V247" s="38">
        <f t="shared" si="106"/>
        <v>0</v>
      </c>
      <c r="W247" s="38">
        <f t="shared" si="93"/>
        <v>0</v>
      </c>
      <c r="X247" s="38">
        <f t="shared" si="94"/>
        <v>0</v>
      </c>
      <c r="Y247" s="67">
        <f t="shared" si="95"/>
        <v>0</v>
      </c>
      <c r="Z247" s="38">
        <f t="shared" si="107"/>
        <v>0</v>
      </c>
      <c r="AA247" s="32">
        <f t="shared" si="96"/>
        <v>0</v>
      </c>
      <c r="AB247" s="38">
        <f t="shared" si="108"/>
        <v>0</v>
      </c>
      <c r="AC247" s="32">
        <f t="shared" si="97"/>
        <v>0</v>
      </c>
      <c r="AD247" s="38">
        <f t="shared" si="119"/>
        <v>0</v>
      </c>
      <c r="AE247" s="39">
        <f t="shared" si="117"/>
        <v>0</v>
      </c>
      <c r="AF247" s="32" t="e">
        <f t="shared" si="109"/>
        <v>#DIV/0!</v>
      </c>
      <c r="AG247" s="32" t="e">
        <f t="shared" si="110"/>
        <v>#DIV/0!</v>
      </c>
      <c r="AH247" s="32" t="e">
        <f t="shared" si="111"/>
        <v>#DIV/0!</v>
      </c>
      <c r="AI247" s="49" t="e">
        <f t="shared" si="112"/>
        <v>#DIV/0!</v>
      </c>
      <c r="AJ247" s="50" t="e">
        <f t="shared" si="113"/>
        <v>#DIV/0!</v>
      </c>
      <c r="AK247" s="50" t="e">
        <f t="shared" si="114"/>
        <v>#DIV/0!</v>
      </c>
    </row>
    <row r="248" spans="8:37" x14ac:dyDescent="0.25">
      <c r="H248" s="66" t="str">
        <f t="shared" si="98"/>
        <v/>
      </c>
      <c r="I248" s="32" t="str">
        <f t="shared" si="115"/>
        <v/>
      </c>
      <c r="J248" s="67" t="str">
        <f t="shared" si="99"/>
        <v/>
      </c>
      <c r="K248" s="67" t="str">
        <f t="shared" si="90"/>
        <v/>
      </c>
      <c r="L248" s="32">
        <f t="shared" si="116"/>
        <v>0</v>
      </c>
      <c r="M248" s="32">
        <f t="shared" si="118"/>
        <v>0</v>
      </c>
      <c r="N248" s="77">
        <f t="shared" si="100"/>
        <v>0</v>
      </c>
      <c r="O248" s="38">
        <f t="shared" si="101"/>
        <v>0</v>
      </c>
      <c r="P248" s="38">
        <f t="shared" si="91"/>
        <v>0</v>
      </c>
      <c r="Q248" s="77">
        <f t="shared" si="92"/>
        <v>0</v>
      </c>
      <c r="R248" s="38">
        <f t="shared" si="102"/>
        <v>0</v>
      </c>
      <c r="S248" s="38">
        <f t="shared" si="103"/>
        <v>0</v>
      </c>
      <c r="T248" s="38">
        <f t="shared" si="104"/>
        <v>0</v>
      </c>
      <c r="U248" s="38">
        <f t="shared" si="105"/>
        <v>0</v>
      </c>
      <c r="V248" s="38">
        <f t="shared" si="106"/>
        <v>0</v>
      </c>
      <c r="W248" s="38">
        <f t="shared" si="93"/>
        <v>0</v>
      </c>
      <c r="X248" s="38">
        <f t="shared" si="94"/>
        <v>0</v>
      </c>
      <c r="Y248" s="67">
        <f t="shared" si="95"/>
        <v>0</v>
      </c>
      <c r="Z248" s="38">
        <f t="shared" si="107"/>
        <v>0</v>
      </c>
      <c r="AA248" s="32">
        <f t="shared" si="96"/>
        <v>0</v>
      </c>
      <c r="AB248" s="38">
        <f t="shared" si="108"/>
        <v>0</v>
      </c>
      <c r="AC248" s="32">
        <f t="shared" si="97"/>
        <v>0</v>
      </c>
      <c r="AD248" s="38">
        <f t="shared" si="119"/>
        <v>0</v>
      </c>
      <c r="AE248" s="39">
        <f t="shared" si="117"/>
        <v>0</v>
      </c>
      <c r="AF248" s="32" t="e">
        <f t="shared" si="109"/>
        <v>#DIV/0!</v>
      </c>
      <c r="AG248" s="32" t="e">
        <f t="shared" si="110"/>
        <v>#DIV/0!</v>
      </c>
      <c r="AH248" s="32" t="e">
        <f t="shared" si="111"/>
        <v>#DIV/0!</v>
      </c>
      <c r="AI248" s="49" t="e">
        <f t="shared" si="112"/>
        <v>#DIV/0!</v>
      </c>
      <c r="AJ248" s="50" t="e">
        <f t="shared" si="113"/>
        <v>#DIV/0!</v>
      </c>
      <c r="AK248" s="50" t="e">
        <f t="shared" si="114"/>
        <v>#DIV/0!</v>
      </c>
    </row>
    <row r="249" spans="8:37" x14ac:dyDescent="0.25">
      <c r="H249" s="66" t="str">
        <f t="shared" si="98"/>
        <v/>
      </c>
      <c r="I249" s="32" t="str">
        <f t="shared" si="115"/>
        <v/>
      </c>
      <c r="J249" s="67" t="str">
        <f t="shared" si="99"/>
        <v/>
      </c>
      <c r="K249" s="67" t="str">
        <f t="shared" si="90"/>
        <v/>
      </c>
      <c r="L249" s="32">
        <f t="shared" si="116"/>
        <v>0</v>
      </c>
      <c r="M249" s="32">
        <f t="shared" si="118"/>
        <v>0</v>
      </c>
      <c r="N249" s="77">
        <f t="shared" si="100"/>
        <v>0</v>
      </c>
      <c r="O249" s="38">
        <f t="shared" si="101"/>
        <v>0</v>
      </c>
      <c r="P249" s="38">
        <f t="shared" si="91"/>
        <v>0</v>
      </c>
      <c r="Q249" s="77">
        <f t="shared" si="92"/>
        <v>0</v>
      </c>
      <c r="R249" s="38">
        <f t="shared" si="102"/>
        <v>0</v>
      </c>
      <c r="S249" s="38">
        <f t="shared" si="103"/>
        <v>0</v>
      </c>
      <c r="T249" s="38">
        <f t="shared" si="104"/>
        <v>0</v>
      </c>
      <c r="U249" s="38">
        <f t="shared" si="105"/>
        <v>0</v>
      </c>
      <c r="V249" s="38">
        <f t="shared" si="106"/>
        <v>0</v>
      </c>
      <c r="W249" s="38">
        <f t="shared" si="93"/>
        <v>0</v>
      </c>
      <c r="X249" s="38">
        <f t="shared" si="94"/>
        <v>0</v>
      </c>
      <c r="Y249" s="67">
        <f t="shared" si="95"/>
        <v>0</v>
      </c>
      <c r="Z249" s="38">
        <f t="shared" si="107"/>
        <v>0</v>
      </c>
      <c r="AA249" s="32">
        <f t="shared" si="96"/>
        <v>0</v>
      </c>
      <c r="AB249" s="38">
        <f t="shared" si="108"/>
        <v>0</v>
      </c>
      <c r="AC249" s="32">
        <f t="shared" si="97"/>
        <v>0</v>
      </c>
      <c r="AD249" s="38">
        <f t="shared" si="119"/>
        <v>0</v>
      </c>
      <c r="AE249" s="39">
        <f t="shared" si="117"/>
        <v>0</v>
      </c>
      <c r="AF249" s="32" t="e">
        <f t="shared" si="109"/>
        <v>#DIV/0!</v>
      </c>
      <c r="AG249" s="32" t="e">
        <f t="shared" si="110"/>
        <v>#DIV/0!</v>
      </c>
      <c r="AH249" s="32" t="e">
        <f t="shared" si="111"/>
        <v>#DIV/0!</v>
      </c>
      <c r="AI249" s="49" t="e">
        <f t="shared" si="112"/>
        <v>#DIV/0!</v>
      </c>
      <c r="AJ249" s="50" t="e">
        <f t="shared" si="113"/>
        <v>#DIV/0!</v>
      </c>
      <c r="AK249" s="50" t="e">
        <f t="shared" si="114"/>
        <v>#DIV/0!</v>
      </c>
    </row>
    <row r="250" spans="8:37" x14ac:dyDescent="0.25">
      <c r="H250" s="66" t="str">
        <f t="shared" si="98"/>
        <v/>
      </c>
      <c r="I250" s="32" t="str">
        <f t="shared" si="115"/>
        <v/>
      </c>
      <c r="J250" s="67" t="str">
        <f t="shared" si="99"/>
        <v/>
      </c>
      <c r="K250" s="67" t="str">
        <f t="shared" si="90"/>
        <v/>
      </c>
      <c r="L250" s="32">
        <f t="shared" si="116"/>
        <v>0</v>
      </c>
      <c r="M250" s="32">
        <f t="shared" si="118"/>
        <v>0</v>
      </c>
      <c r="N250" s="77">
        <f t="shared" si="100"/>
        <v>0</v>
      </c>
      <c r="O250" s="38">
        <f t="shared" si="101"/>
        <v>0</v>
      </c>
      <c r="P250" s="38">
        <f t="shared" si="91"/>
        <v>0</v>
      </c>
      <c r="Q250" s="77">
        <f t="shared" si="92"/>
        <v>0</v>
      </c>
      <c r="R250" s="38">
        <f t="shared" si="102"/>
        <v>0</v>
      </c>
      <c r="S250" s="38">
        <f t="shared" si="103"/>
        <v>0</v>
      </c>
      <c r="T250" s="38">
        <f t="shared" si="104"/>
        <v>0</v>
      </c>
      <c r="U250" s="38">
        <f t="shared" si="105"/>
        <v>0</v>
      </c>
      <c r="V250" s="38">
        <f t="shared" si="106"/>
        <v>0</v>
      </c>
      <c r="W250" s="38">
        <f t="shared" si="93"/>
        <v>0</v>
      </c>
      <c r="X250" s="38">
        <f t="shared" si="94"/>
        <v>0</v>
      </c>
      <c r="Y250" s="67">
        <f t="shared" si="95"/>
        <v>0</v>
      </c>
      <c r="Z250" s="38">
        <f t="shared" si="107"/>
        <v>0</v>
      </c>
      <c r="AA250" s="32">
        <f t="shared" si="96"/>
        <v>0</v>
      </c>
      <c r="AB250" s="38">
        <f t="shared" si="108"/>
        <v>0</v>
      </c>
      <c r="AC250" s="32">
        <f t="shared" si="97"/>
        <v>0</v>
      </c>
      <c r="AD250" s="38">
        <f t="shared" si="119"/>
        <v>0</v>
      </c>
      <c r="AE250" s="39">
        <f t="shared" si="117"/>
        <v>0</v>
      </c>
      <c r="AF250" s="32" t="e">
        <f t="shared" si="109"/>
        <v>#DIV/0!</v>
      </c>
      <c r="AG250" s="32" t="e">
        <f t="shared" si="110"/>
        <v>#DIV/0!</v>
      </c>
      <c r="AH250" s="32" t="e">
        <f t="shared" si="111"/>
        <v>#DIV/0!</v>
      </c>
      <c r="AI250" s="49" t="e">
        <f t="shared" si="112"/>
        <v>#DIV/0!</v>
      </c>
      <c r="AJ250" s="50" t="e">
        <f t="shared" si="113"/>
        <v>#DIV/0!</v>
      </c>
      <c r="AK250" s="50" t="e">
        <f t="shared" si="114"/>
        <v>#DIV/0!</v>
      </c>
    </row>
    <row r="251" spans="8:37" x14ac:dyDescent="0.25">
      <c r="H251" s="66" t="str">
        <f t="shared" si="98"/>
        <v/>
      </c>
      <c r="I251" s="32" t="str">
        <f t="shared" si="115"/>
        <v/>
      </c>
      <c r="J251" s="67" t="str">
        <f t="shared" si="99"/>
        <v/>
      </c>
      <c r="K251" s="67" t="str">
        <f t="shared" si="90"/>
        <v/>
      </c>
      <c r="L251" s="32">
        <f t="shared" si="116"/>
        <v>0</v>
      </c>
      <c r="M251" s="32">
        <f t="shared" si="118"/>
        <v>0</v>
      </c>
      <c r="N251" s="77">
        <f t="shared" si="100"/>
        <v>0</v>
      </c>
      <c r="O251" s="38">
        <f t="shared" si="101"/>
        <v>0</v>
      </c>
      <c r="P251" s="38">
        <f t="shared" si="91"/>
        <v>0</v>
      </c>
      <c r="Q251" s="77">
        <f t="shared" si="92"/>
        <v>0</v>
      </c>
      <c r="R251" s="38">
        <f t="shared" si="102"/>
        <v>0</v>
      </c>
      <c r="S251" s="38">
        <f t="shared" si="103"/>
        <v>0</v>
      </c>
      <c r="T251" s="38">
        <f t="shared" si="104"/>
        <v>0</v>
      </c>
      <c r="U251" s="38">
        <f t="shared" si="105"/>
        <v>0</v>
      </c>
      <c r="V251" s="38">
        <f t="shared" si="106"/>
        <v>0</v>
      </c>
      <c r="W251" s="38">
        <f t="shared" si="93"/>
        <v>0</v>
      </c>
      <c r="X251" s="38">
        <f t="shared" si="94"/>
        <v>0</v>
      </c>
      <c r="Y251" s="67">
        <f t="shared" si="95"/>
        <v>0</v>
      </c>
      <c r="Z251" s="38">
        <f t="shared" si="107"/>
        <v>0</v>
      </c>
      <c r="AA251" s="32">
        <f t="shared" si="96"/>
        <v>0</v>
      </c>
      <c r="AB251" s="38">
        <f t="shared" si="108"/>
        <v>0</v>
      </c>
      <c r="AC251" s="32">
        <f t="shared" si="97"/>
        <v>0</v>
      </c>
      <c r="AD251" s="38">
        <f t="shared" si="119"/>
        <v>0</v>
      </c>
      <c r="AE251" s="39">
        <f t="shared" si="117"/>
        <v>0</v>
      </c>
      <c r="AF251" s="32" t="e">
        <f t="shared" si="109"/>
        <v>#DIV/0!</v>
      </c>
      <c r="AG251" s="32" t="e">
        <f t="shared" si="110"/>
        <v>#DIV/0!</v>
      </c>
      <c r="AH251" s="32" t="e">
        <f t="shared" si="111"/>
        <v>#DIV/0!</v>
      </c>
      <c r="AI251" s="49" t="e">
        <f t="shared" si="112"/>
        <v>#DIV/0!</v>
      </c>
      <c r="AJ251" s="50" t="e">
        <f t="shared" si="113"/>
        <v>#DIV/0!</v>
      </c>
      <c r="AK251" s="50" t="e">
        <f t="shared" si="114"/>
        <v>#DIV/0!</v>
      </c>
    </row>
    <row r="252" spans="8:37" x14ac:dyDescent="0.25">
      <c r="H252" s="66" t="str">
        <f t="shared" si="98"/>
        <v/>
      </c>
      <c r="I252" s="32" t="str">
        <f t="shared" si="115"/>
        <v/>
      </c>
      <c r="J252" s="67" t="str">
        <f t="shared" si="99"/>
        <v/>
      </c>
      <c r="K252" s="67" t="str">
        <f t="shared" si="90"/>
        <v/>
      </c>
      <c r="L252" s="32">
        <f t="shared" si="116"/>
        <v>0</v>
      </c>
      <c r="M252" s="32">
        <f t="shared" si="118"/>
        <v>0</v>
      </c>
      <c r="N252" s="77">
        <f t="shared" si="100"/>
        <v>0</v>
      </c>
      <c r="O252" s="38">
        <f t="shared" si="101"/>
        <v>0</v>
      </c>
      <c r="P252" s="38">
        <f t="shared" si="91"/>
        <v>0</v>
      </c>
      <c r="Q252" s="77">
        <f t="shared" si="92"/>
        <v>0</v>
      </c>
      <c r="R252" s="38">
        <f t="shared" si="102"/>
        <v>0</v>
      </c>
      <c r="S252" s="38">
        <f t="shared" si="103"/>
        <v>0</v>
      </c>
      <c r="T252" s="38">
        <f t="shared" si="104"/>
        <v>0</v>
      </c>
      <c r="U252" s="38">
        <f t="shared" si="105"/>
        <v>0</v>
      </c>
      <c r="V252" s="38">
        <f t="shared" si="106"/>
        <v>0</v>
      </c>
      <c r="W252" s="38">
        <f t="shared" si="93"/>
        <v>0</v>
      </c>
      <c r="X252" s="38">
        <f t="shared" si="94"/>
        <v>0</v>
      </c>
      <c r="Y252" s="67">
        <f t="shared" si="95"/>
        <v>0</v>
      </c>
      <c r="Z252" s="38">
        <f t="shared" si="107"/>
        <v>0</v>
      </c>
      <c r="AA252" s="32">
        <f t="shared" si="96"/>
        <v>0</v>
      </c>
      <c r="AB252" s="38">
        <f t="shared" si="108"/>
        <v>0</v>
      </c>
      <c r="AC252" s="32">
        <f t="shared" si="97"/>
        <v>0</v>
      </c>
      <c r="AD252" s="38">
        <f t="shared" si="119"/>
        <v>0</v>
      </c>
      <c r="AE252" s="39">
        <f t="shared" si="117"/>
        <v>0</v>
      </c>
      <c r="AF252" s="32" t="e">
        <f t="shared" si="109"/>
        <v>#DIV/0!</v>
      </c>
      <c r="AG252" s="32" t="e">
        <f t="shared" si="110"/>
        <v>#DIV/0!</v>
      </c>
      <c r="AH252" s="32" t="e">
        <f t="shared" si="111"/>
        <v>#DIV/0!</v>
      </c>
      <c r="AI252" s="49" t="e">
        <f t="shared" si="112"/>
        <v>#DIV/0!</v>
      </c>
      <c r="AJ252" s="50" t="e">
        <f t="shared" si="113"/>
        <v>#DIV/0!</v>
      </c>
      <c r="AK252" s="50" t="e">
        <f t="shared" si="114"/>
        <v>#DIV/0!</v>
      </c>
    </row>
    <row r="253" spans="8:37" x14ac:dyDescent="0.25">
      <c r="H253" s="66" t="str">
        <f t="shared" si="98"/>
        <v/>
      </c>
      <c r="I253" s="32" t="str">
        <f t="shared" si="115"/>
        <v/>
      </c>
      <c r="J253" s="67" t="str">
        <f t="shared" si="99"/>
        <v/>
      </c>
      <c r="K253" s="67" t="str">
        <f t="shared" si="90"/>
        <v/>
      </c>
      <c r="L253" s="32">
        <f t="shared" si="116"/>
        <v>0</v>
      </c>
      <c r="M253" s="32">
        <f t="shared" si="118"/>
        <v>0</v>
      </c>
      <c r="N253" s="77">
        <f t="shared" si="100"/>
        <v>0</v>
      </c>
      <c r="O253" s="38">
        <f t="shared" si="101"/>
        <v>0</v>
      </c>
      <c r="P253" s="38">
        <f t="shared" si="91"/>
        <v>0</v>
      </c>
      <c r="Q253" s="77">
        <f t="shared" si="92"/>
        <v>0</v>
      </c>
      <c r="R253" s="38">
        <f t="shared" si="102"/>
        <v>0</v>
      </c>
      <c r="S253" s="38">
        <f t="shared" si="103"/>
        <v>0</v>
      </c>
      <c r="T253" s="38">
        <f t="shared" si="104"/>
        <v>0</v>
      </c>
      <c r="U253" s="38">
        <f t="shared" si="105"/>
        <v>0</v>
      </c>
      <c r="V253" s="38">
        <f t="shared" si="106"/>
        <v>0</v>
      </c>
      <c r="W253" s="38">
        <f t="shared" si="93"/>
        <v>0</v>
      </c>
      <c r="X253" s="38">
        <f t="shared" si="94"/>
        <v>0</v>
      </c>
      <c r="Y253" s="67">
        <f t="shared" si="95"/>
        <v>0</v>
      </c>
      <c r="Z253" s="38">
        <f t="shared" si="107"/>
        <v>0</v>
      </c>
      <c r="AA253" s="32">
        <f t="shared" si="96"/>
        <v>0</v>
      </c>
      <c r="AB253" s="38">
        <f t="shared" si="108"/>
        <v>0</v>
      </c>
      <c r="AC253" s="32">
        <f t="shared" si="97"/>
        <v>0</v>
      </c>
      <c r="AD253" s="38">
        <f t="shared" si="119"/>
        <v>0</v>
      </c>
      <c r="AE253" s="39">
        <f t="shared" si="117"/>
        <v>0</v>
      </c>
      <c r="AF253" s="32" t="e">
        <f t="shared" si="109"/>
        <v>#DIV/0!</v>
      </c>
      <c r="AG253" s="32" t="e">
        <f t="shared" si="110"/>
        <v>#DIV/0!</v>
      </c>
      <c r="AH253" s="32" t="e">
        <f t="shared" si="111"/>
        <v>#DIV/0!</v>
      </c>
      <c r="AI253" s="49" t="e">
        <f t="shared" si="112"/>
        <v>#DIV/0!</v>
      </c>
      <c r="AJ253" s="50" t="e">
        <f t="shared" si="113"/>
        <v>#DIV/0!</v>
      </c>
      <c r="AK253" s="50" t="e">
        <f t="shared" si="114"/>
        <v>#DIV/0!</v>
      </c>
    </row>
    <row r="254" spans="8:37" x14ac:dyDescent="0.25">
      <c r="H254" s="66" t="str">
        <f t="shared" si="98"/>
        <v/>
      </c>
      <c r="I254" s="32" t="str">
        <f t="shared" si="115"/>
        <v/>
      </c>
      <c r="J254" s="67" t="str">
        <f t="shared" si="99"/>
        <v/>
      </c>
      <c r="K254" s="67" t="str">
        <f t="shared" si="90"/>
        <v/>
      </c>
      <c r="L254" s="32">
        <f t="shared" si="116"/>
        <v>0</v>
      </c>
      <c r="M254" s="32">
        <f t="shared" si="118"/>
        <v>0</v>
      </c>
      <c r="N254" s="77">
        <f t="shared" si="100"/>
        <v>0</v>
      </c>
      <c r="O254" s="38">
        <f t="shared" si="101"/>
        <v>0</v>
      </c>
      <c r="P254" s="38">
        <f t="shared" si="91"/>
        <v>0</v>
      </c>
      <c r="Q254" s="77">
        <f t="shared" si="92"/>
        <v>0</v>
      </c>
      <c r="R254" s="38">
        <f t="shared" si="102"/>
        <v>0</v>
      </c>
      <c r="S254" s="38">
        <f t="shared" si="103"/>
        <v>0</v>
      </c>
      <c r="T254" s="38">
        <f t="shared" si="104"/>
        <v>0</v>
      </c>
      <c r="U254" s="38">
        <f t="shared" si="105"/>
        <v>0</v>
      </c>
      <c r="V254" s="38">
        <f t="shared" si="106"/>
        <v>0</v>
      </c>
      <c r="W254" s="38">
        <f t="shared" si="93"/>
        <v>0</v>
      </c>
      <c r="X254" s="38">
        <f t="shared" si="94"/>
        <v>0</v>
      </c>
      <c r="Y254" s="67">
        <f t="shared" si="95"/>
        <v>0</v>
      </c>
      <c r="Z254" s="38">
        <f t="shared" si="107"/>
        <v>0</v>
      </c>
      <c r="AA254" s="32">
        <f t="shared" si="96"/>
        <v>0</v>
      </c>
      <c r="AB254" s="38">
        <f t="shared" si="108"/>
        <v>0</v>
      </c>
      <c r="AC254" s="32">
        <f t="shared" si="97"/>
        <v>0</v>
      </c>
      <c r="AD254" s="38">
        <f t="shared" si="119"/>
        <v>0</v>
      </c>
      <c r="AE254" s="39">
        <f t="shared" si="117"/>
        <v>0</v>
      </c>
      <c r="AF254" s="32" t="e">
        <f t="shared" si="109"/>
        <v>#DIV/0!</v>
      </c>
      <c r="AG254" s="32" t="e">
        <f t="shared" si="110"/>
        <v>#DIV/0!</v>
      </c>
      <c r="AH254" s="32" t="e">
        <f t="shared" si="111"/>
        <v>#DIV/0!</v>
      </c>
      <c r="AI254" s="49" t="e">
        <f t="shared" si="112"/>
        <v>#DIV/0!</v>
      </c>
      <c r="AJ254" s="50" t="e">
        <f t="shared" si="113"/>
        <v>#DIV/0!</v>
      </c>
      <c r="AK254" s="50" t="e">
        <f t="shared" si="114"/>
        <v>#DIV/0!</v>
      </c>
    </row>
    <row r="255" spans="8:37" x14ac:dyDescent="0.25">
      <c r="H255" s="66" t="str">
        <f t="shared" si="98"/>
        <v/>
      </c>
      <c r="I255" s="32" t="str">
        <f t="shared" si="115"/>
        <v/>
      </c>
      <c r="J255" s="67" t="str">
        <f t="shared" si="99"/>
        <v/>
      </c>
      <c r="K255" s="67" t="str">
        <f t="shared" si="90"/>
        <v/>
      </c>
      <c r="L255" s="32">
        <f t="shared" si="116"/>
        <v>0</v>
      </c>
      <c r="M255" s="32">
        <f t="shared" si="118"/>
        <v>0</v>
      </c>
      <c r="N255" s="77">
        <f t="shared" si="100"/>
        <v>0</v>
      </c>
      <c r="O255" s="38">
        <f t="shared" si="101"/>
        <v>0</v>
      </c>
      <c r="P255" s="38">
        <f t="shared" si="91"/>
        <v>0</v>
      </c>
      <c r="Q255" s="77">
        <f t="shared" si="92"/>
        <v>0</v>
      </c>
      <c r="R255" s="38">
        <f t="shared" si="102"/>
        <v>0</v>
      </c>
      <c r="S255" s="38">
        <f t="shared" si="103"/>
        <v>0</v>
      </c>
      <c r="T255" s="38">
        <f t="shared" si="104"/>
        <v>0</v>
      </c>
      <c r="U255" s="38">
        <f t="shared" si="105"/>
        <v>0</v>
      </c>
      <c r="V255" s="38">
        <f t="shared" si="106"/>
        <v>0</v>
      </c>
      <c r="W255" s="38">
        <f t="shared" si="93"/>
        <v>0</v>
      </c>
      <c r="X255" s="38">
        <f t="shared" si="94"/>
        <v>0</v>
      </c>
      <c r="Y255" s="67">
        <f t="shared" si="95"/>
        <v>0</v>
      </c>
      <c r="Z255" s="38">
        <f t="shared" si="107"/>
        <v>0</v>
      </c>
      <c r="AA255" s="32">
        <f t="shared" si="96"/>
        <v>0</v>
      </c>
      <c r="AB255" s="38">
        <f t="shared" si="108"/>
        <v>0</v>
      </c>
      <c r="AC255" s="32">
        <f t="shared" si="97"/>
        <v>0</v>
      </c>
      <c r="AD255" s="38">
        <f t="shared" si="119"/>
        <v>0</v>
      </c>
      <c r="AE255" s="39">
        <f t="shared" si="117"/>
        <v>0</v>
      </c>
      <c r="AF255" s="32" t="e">
        <f t="shared" si="109"/>
        <v>#DIV/0!</v>
      </c>
      <c r="AG255" s="32" t="e">
        <f t="shared" si="110"/>
        <v>#DIV/0!</v>
      </c>
      <c r="AH255" s="32" t="e">
        <f t="shared" si="111"/>
        <v>#DIV/0!</v>
      </c>
      <c r="AI255" s="49" t="e">
        <f t="shared" si="112"/>
        <v>#DIV/0!</v>
      </c>
      <c r="AJ255" s="50" t="e">
        <f t="shared" si="113"/>
        <v>#DIV/0!</v>
      </c>
      <c r="AK255" s="50" t="e">
        <f t="shared" si="114"/>
        <v>#DIV/0!</v>
      </c>
    </row>
    <row r="256" spans="8:37" x14ac:dyDescent="0.25">
      <c r="H256" s="66" t="str">
        <f t="shared" si="98"/>
        <v/>
      </c>
      <c r="I256" s="32" t="str">
        <f t="shared" si="115"/>
        <v/>
      </c>
      <c r="J256" s="67" t="str">
        <f t="shared" si="99"/>
        <v/>
      </c>
      <c r="K256" s="67" t="str">
        <f t="shared" si="90"/>
        <v/>
      </c>
      <c r="L256" s="32">
        <f t="shared" si="116"/>
        <v>0</v>
      </c>
      <c r="M256" s="32">
        <f t="shared" si="118"/>
        <v>0</v>
      </c>
      <c r="N256" s="77">
        <f t="shared" si="100"/>
        <v>0</v>
      </c>
      <c r="O256" s="38">
        <f t="shared" si="101"/>
        <v>0</v>
      </c>
      <c r="P256" s="38">
        <f t="shared" si="91"/>
        <v>0</v>
      </c>
      <c r="Q256" s="77">
        <f t="shared" si="92"/>
        <v>0</v>
      </c>
      <c r="R256" s="38">
        <f t="shared" si="102"/>
        <v>0</v>
      </c>
      <c r="S256" s="38">
        <f t="shared" si="103"/>
        <v>0</v>
      </c>
      <c r="T256" s="38">
        <f t="shared" si="104"/>
        <v>0</v>
      </c>
      <c r="U256" s="38">
        <f t="shared" si="105"/>
        <v>0</v>
      </c>
      <c r="V256" s="38">
        <f t="shared" si="106"/>
        <v>0</v>
      </c>
      <c r="W256" s="38">
        <f t="shared" si="93"/>
        <v>0</v>
      </c>
      <c r="X256" s="38">
        <f t="shared" si="94"/>
        <v>0</v>
      </c>
      <c r="Y256" s="67">
        <f t="shared" si="95"/>
        <v>0</v>
      </c>
      <c r="Z256" s="38">
        <f t="shared" si="107"/>
        <v>0</v>
      </c>
      <c r="AA256" s="32">
        <f t="shared" si="96"/>
        <v>0</v>
      </c>
      <c r="AB256" s="38">
        <f t="shared" si="108"/>
        <v>0</v>
      </c>
      <c r="AC256" s="32">
        <f t="shared" si="97"/>
        <v>0</v>
      </c>
      <c r="AD256" s="38">
        <f t="shared" si="119"/>
        <v>0</v>
      </c>
      <c r="AE256" s="39">
        <f t="shared" si="117"/>
        <v>0</v>
      </c>
      <c r="AF256" s="32" t="e">
        <f t="shared" si="109"/>
        <v>#DIV/0!</v>
      </c>
      <c r="AG256" s="32" t="e">
        <f t="shared" si="110"/>
        <v>#DIV/0!</v>
      </c>
      <c r="AH256" s="32" t="e">
        <f t="shared" si="111"/>
        <v>#DIV/0!</v>
      </c>
      <c r="AI256" s="49" t="e">
        <f t="shared" si="112"/>
        <v>#DIV/0!</v>
      </c>
      <c r="AJ256" s="50" t="e">
        <f t="shared" si="113"/>
        <v>#DIV/0!</v>
      </c>
      <c r="AK256" s="50" t="e">
        <f t="shared" si="114"/>
        <v>#DIV/0!</v>
      </c>
    </row>
    <row r="257" spans="8:37" x14ac:dyDescent="0.25">
      <c r="H257" s="66" t="str">
        <f t="shared" si="98"/>
        <v/>
      </c>
      <c r="I257" s="32" t="str">
        <f t="shared" si="115"/>
        <v/>
      </c>
      <c r="J257" s="67" t="str">
        <f t="shared" si="99"/>
        <v/>
      </c>
      <c r="K257" s="67" t="str">
        <f t="shared" si="90"/>
        <v/>
      </c>
      <c r="L257" s="32">
        <f t="shared" si="116"/>
        <v>0</v>
      </c>
      <c r="M257" s="32">
        <f t="shared" si="118"/>
        <v>0</v>
      </c>
      <c r="N257" s="77">
        <f t="shared" si="100"/>
        <v>0</v>
      </c>
      <c r="O257" s="38">
        <f t="shared" si="101"/>
        <v>0</v>
      </c>
      <c r="P257" s="38">
        <f t="shared" si="91"/>
        <v>0</v>
      </c>
      <c r="Q257" s="77">
        <f t="shared" si="92"/>
        <v>0</v>
      </c>
      <c r="R257" s="38">
        <f t="shared" si="102"/>
        <v>0</v>
      </c>
      <c r="S257" s="38">
        <f t="shared" si="103"/>
        <v>0</v>
      </c>
      <c r="T257" s="38">
        <f t="shared" si="104"/>
        <v>0</v>
      </c>
      <c r="U257" s="38">
        <f t="shared" si="105"/>
        <v>0</v>
      </c>
      <c r="V257" s="38">
        <f t="shared" si="106"/>
        <v>0</v>
      </c>
      <c r="W257" s="38">
        <f t="shared" si="93"/>
        <v>0</v>
      </c>
      <c r="X257" s="38">
        <f t="shared" si="94"/>
        <v>0</v>
      </c>
      <c r="Y257" s="67">
        <f t="shared" si="95"/>
        <v>0</v>
      </c>
      <c r="Z257" s="38">
        <f t="shared" si="107"/>
        <v>0</v>
      </c>
      <c r="AA257" s="32">
        <f t="shared" si="96"/>
        <v>0</v>
      </c>
      <c r="AB257" s="38">
        <f t="shared" si="108"/>
        <v>0</v>
      </c>
      <c r="AC257" s="32">
        <f t="shared" si="97"/>
        <v>0</v>
      </c>
      <c r="AD257" s="38">
        <f t="shared" si="119"/>
        <v>0</v>
      </c>
      <c r="AE257" s="39">
        <f t="shared" si="117"/>
        <v>0</v>
      </c>
      <c r="AF257" s="32" t="e">
        <f t="shared" si="109"/>
        <v>#DIV/0!</v>
      </c>
      <c r="AG257" s="32" t="e">
        <f t="shared" si="110"/>
        <v>#DIV/0!</v>
      </c>
      <c r="AH257" s="32" t="e">
        <f t="shared" si="111"/>
        <v>#DIV/0!</v>
      </c>
      <c r="AI257" s="49" t="e">
        <f t="shared" si="112"/>
        <v>#DIV/0!</v>
      </c>
      <c r="AJ257" s="50" t="e">
        <f t="shared" si="113"/>
        <v>#DIV/0!</v>
      </c>
      <c r="AK257" s="50" t="e">
        <f t="shared" si="114"/>
        <v>#DIV/0!</v>
      </c>
    </row>
    <row r="258" spans="8:37" x14ac:dyDescent="0.25">
      <c r="H258" s="66" t="str">
        <f t="shared" si="98"/>
        <v/>
      </c>
      <c r="I258" s="32" t="str">
        <f t="shared" si="115"/>
        <v/>
      </c>
      <c r="J258" s="67" t="str">
        <f t="shared" si="99"/>
        <v/>
      </c>
      <c r="K258" s="67" t="str">
        <f t="shared" si="90"/>
        <v/>
      </c>
      <c r="L258" s="32">
        <f t="shared" si="116"/>
        <v>0</v>
      </c>
      <c r="M258" s="32">
        <f t="shared" si="118"/>
        <v>0</v>
      </c>
      <c r="N258" s="77">
        <f t="shared" si="100"/>
        <v>0</v>
      </c>
      <c r="O258" s="38">
        <f t="shared" si="101"/>
        <v>0</v>
      </c>
      <c r="P258" s="38">
        <f t="shared" si="91"/>
        <v>0</v>
      </c>
      <c r="Q258" s="77">
        <f t="shared" si="92"/>
        <v>0</v>
      </c>
      <c r="R258" s="38">
        <f t="shared" si="102"/>
        <v>0</v>
      </c>
      <c r="S258" s="38">
        <f t="shared" si="103"/>
        <v>0</v>
      </c>
      <c r="T258" s="38">
        <f t="shared" si="104"/>
        <v>0</v>
      </c>
      <c r="U258" s="38">
        <f t="shared" si="105"/>
        <v>0</v>
      </c>
      <c r="V258" s="38">
        <f t="shared" si="106"/>
        <v>0</v>
      </c>
      <c r="W258" s="38">
        <f t="shared" si="93"/>
        <v>0</v>
      </c>
      <c r="X258" s="38">
        <f t="shared" si="94"/>
        <v>0</v>
      </c>
      <c r="Y258" s="67">
        <f t="shared" si="95"/>
        <v>0</v>
      </c>
      <c r="Z258" s="38">
        <f t="shared" si="107"/>
        <v>0</v>
      </c>
      <c r="AA258" s="32">
        <f t="shared" si="96"/>
        <v>0</v>
      </c>
      <c r="AB258" s="38">
        <f t="shared" si="108"/>
        <v>0</v>
      </c>
      <c r="AC258" s="32">
        <f t="shared" si="97"/>
        <v>0</v>
      </c>
      <c r="AD258" s="38">
        <f t="shared" si="119"/>
        <v>0</v>
      </c>
      <c r="AE258" s="39">
        <f t="shared" si="117"/>
        <v>0</v>
      </c>
      <c r="AF258" s="32" t="e">
        <f t="shared" si="109"/>
        <v>#DIV/0!</v>
      </c>
      <c r="AG258" s="32" t="e">
        <f t="shared" si="110"/>
        <v>#DIV/0!</v>
      </c>
      <c r="AH258" s="32" t="e">
        <f t="shared" si="111"/>
        <v>#DIV/0!</v>
      </c>
      <c r="AI258" s="49" t="e">
        <f t="shared" si="112"/>
        <v>#DIV/0!</v>
      </c>
      <c r="AJ258" s="50" t="e">
        <f t="shared" si="113"/>
        <v>#DIV/0!</v>
      </c>
      <c r="AK258" s="50" t="e">
        <f t="shared" si="114"/>
        <v>#DIV/0!</v>
      </c>
    </row>
    <row r="259" spans="8:37" x14ac:dyDescent="0.25">
      <c r="H259" s="66" t="str">
        <f t="shared" si="98"/>
        <v/>
      </c>
      <c r="I259" s="32" t="str">
        <f t="shared" si="115"/>
        <v/>
      </c>
      <c r="J259" s="67" t="str">
        <f t="shared" si="99"/>
        <v/>
      </c>
      <c r="K259" s="67" t="str">
        <f t="shared" si="90"/>
        <v/>
      </c>
      <c r="L259" s="32">
        <f t="shared" si="116"/>
        <v>0</v>
      </c>
      <c r="M259" s="32">
        <f t="shared" si="118"/>
        <v>0</v>
      </c>
      <c r="N259" s="77">
        <f t="shared" si="100"/>
        <v>0</v>
      </c>
      <c r="O259" s="38">
        <f t="shared" si="101"/>
        <v>0</v>
      </c>
      <c r="P259" s="38">
        <f t="shared" si="91"/>
        <v>0</v>
      </c>
      <c r="Q259" s="77">
        <f t="shared" si="92"/>
        <v>0</v>
      </c>
      <c r="R259" s="38">
        <f t="shared" si="102"/>
        <v>0</v>
      </c>
      <c r="S259" s="38">
        <f t="shared" si="103"/>
        <v>0</v>
      </c>
      <c r="T259" s="38">
        <f t="shared" si="104"/>
        <v>0</v>
      </c>
      <c r="U259" s="38">
        <f t="shared" si="105"/>
        <v>0</v>
      </c>
      <c r="V259" s="38">
        <f t="shared" si="106"/>
        <v>0</v>
      </c>
      <c r="W259" s="38">
        <f t="shared" si="93"/>
        <v>0</v>
      </c>
      <c r="X259" s="38">
        <f t="shared" si="94"/>
        <v>0</v>
      </c>
      <c r="Y259" s="67">
        <f t="shared" si="95"/>
        <v>0</v>
      </c>
      <c r="Z259" s="38">
        <f t="shared" si="107"/>
        <v>0</v>
      </c>
      <c r="AA259" s="32">
        <f t="shared" si="96"/>
        <v>0</v>
      </c>
      <c r="AB259" s="38">
        <f t="shared" si="108"/>
        <v>0</v>
      </c>
      <c r="AC259" s="32">
        <f t="shared" si="97"/>
        <v>0</v>
      </c>
      <c r="AD259" s="38">
        <f t="shared" si="119"/>
        <v>0</v>
      </c>
      <c r="AE259" s="39">
        <f t="shared" si="117"/>
        <v>0</v>
      </c>
      <c r="AF259" s="32" t="e">
        <f t="shared" si="109"/>
        <v>#DIV/0!</v>
      </c>
      <c r="AG259" s="32" t="e">
        <f t="shared" si="110"/>
        <v>#DIV/0!</v>
      </c>
      <c r="AH259" s="32" t="e">
        <f t="shared" si="111"/>
        <v>#DIV/0!</v>
      </c>
      <c r="AI259" s="49" t="e">
        <f t="shared" si="112"/>
        <v>#DIV/0!</v>
      </c>
      <c r="AJ259" s="50" t="e">
        <f t="shared" si="113"/>
        <v>#DIV/0!</v>
      </c>
      <c r="AK259" s="50" t="e">
        <f t="shared" si="114"/>
        <v>#DIV/0!</v>
      </c>
    </row>
    <row r="260" spans="8:37" x14ac:dyDescent="0.25">
      <c r="H260" s="66" t="str">
        <f t="shared" si="98"/>
        <v/>
      </c>
      <c r="I260" s="32" t="str">
        <f t="shared" si="115"/>
        <v/>
      </c>
      <c r="J260" s="67" t="str">
        <f t="shared" si="99"/>
        <v/>
      </c>
      <c r="K260" s="67" t="str">
        <f t="shared" si="90"/>
        <v/>
      </c>
      <c r="L260" s="32">
        <f t="shared" si="116"/>
        <v>0</v>
      </c>
      <c r="M260" s="32">
        <f t="shared" si="118"/>
        <v>0</v>
      </c>
      <c r="N260" s="77">
        <f t="shared" si="100"/>
        <v>0</v>
      </c>
      <c r="O260" s="38">
        <f t="shared" si="101"/>
        <v>0</v>
      </c>
      <c r="P260" s="38">
        <f t="shared" si="91"/>
        <v>0</v>
      </c>
      <c r="Q260" s="77">
        <f t="shared" si="92"/>
        <v>0</v>
      </c>
      <c r="R260" s="38">
        <f t="shared" si="102"/>
        <v>0</v>
      </c>
      <c r="S260" s="38">
        <f t="shared" si="103"/>
        <v>0</v>
      </c>
      <c r="T260" s="38">
        <f t="shared" si="104"/>
        <v>0</v>
      </c>
      <c r="U260" s="38">
        <f t="shared" si="105"/>
        <v>0</v>
      </c>
      <c r="V260" s="38">
        <f t="shared" si="106"/>
        <v>0</v>
      </c>
      <c r="W260" s="38">
        <f t="shared" si="93"/>
        <v>0</v>
      </c>
      <c r="X260" s="38">
        <f t="shared" si="94"/>
        <v>0</v>
      </c>
      <c r="Y260" s="67">
        <f t="shared" si="95"/>
        <v>0</v>
      </c>
      <c r="Z260" s="38">
        <f t="shared" si="107"/>
        <v>0</v>
      </c>
      <c r="AA260" s="32">
        <f t="shared" si="96"/>
        <v>0</v>
      </c>
      <c r="AB260" s="38">
        <f t="shared" si="108"/>
        <v>0</v>
      </c>
      <c r="AC260" s="32">
        <f t="shared" si="97"/>
        <v>0</v>
      </c>
      <c r="AD260" s="38">
        <f t="shared" si="119"/>
        <v>0</v>
      </c>
      <c r="AE260" s="39">
        <f t="shared" si="117"/>
        <v>0</v>
      </c>
      <c r="AF260" s="32" t="e">
        <f t="shared" si="109"/>
        <v>#DIV/0!</v>
      </c>
      <c r="AG260" s="32" t="e">
        <f t="shared" si="110"/>
        <v>#DIV/0!</v>
      </c>
      <c r="AH260" s="32" t="e">
        <f t="shared" si="111"/>
        <v>#DIV/0!</v>
      </c>
      <c r="AI260" s="49" t="e">
        <f t="shared" si="112"/>
        <v>#DIV/0!</v>
      </c>
      <c r="AJ260" s="50" t="e">
        <f t="shared" si="113"/>
        <v>#DIV/0!</v>
      </c>
      <c r="AK260" s="50" t="e">
        <f t="shared" si="114"/>
        <v>#DIV/0!</v>
      </c>
    </row>
    <row r="261" spans="8:37" x14ac:dyDescent="0.25">
      <c r="H261" s="66" t="str">
        <f t="shared" si="98"/>
        <v/>
      </c>
      <c r="I261" s="32" t="str">
        <f t="shared" si="115"/>
        <v/>
      </c>
      <c r="J261" s="67" t="str">
        <f t="shared" si="99"/>
        <v/>
      </c>
      <c r="K261" s="67" t="str">
        <f t="shared" si="90"/>
        <v/>
      </c>
      <c r="L261" s="32">
        <f t="shared" si="116"/>
        <v>0</v>
      </c>
      <c r="M261" s="32">
        <f t="shared" si="118"/>
        <v>0</v>
      </c>
      <c r="N261" s="77">
        <f t="shared" si="100"/>
        <v>0</v>
      </c>
      <c r="O261" s="38">
        <f t="shared" si="101"/>
        <v>0</v>
      </c>
      <c r="P261" s="38">
        <f t="shared" si="91"/>
        <v>0</v>
      </c>
      <c r="Q261" s="77">
        <f t="shared" si="92"/>
        <v>0</v>
      </c>
      <c r="R261" s="38">
        <f t="shared" si="102"/>
        <v>0</v>
      </c>
      <c r="S261" s="38">
        <f t="shared" si="103"/>
        <v>0</v>
      </c>
      <c r="T261" s="38">
        <f t="shared" si="104"/>
        <v>0</v>
      </c>
      <c r="U261" s="38">
        <f t="shared" si="105"/>
        <v>0</v>
      </c>
      <c r="V261" s="38">
        <f t="shared" si="106"/>
        <v>0</v>
      </c>
      <c r="W261" s="38">
        <f t="shared" si="93"/>
        <v>0</v>
      </c>
      <c r="X261" s="38">
        <f t="shared" si="94"/>
        <v>0</v>
      </c>
      <c r="Y261" s="67">
        <f t="shared" si="95"/>
        <v>0</v>
      </c>
      <c r="Z261" s="38">
        <f t="shared" si="107"/>
        <v>0</v>
      </c>
      <c r="AA261" s="32">
        <f t="shared" si="96"/>
        <v>0</v>
      </c>
      <c r="AB261" s="38">
        <f t="shared" si="108"/>
        <v>0</v>
      </c>
      <c r="AC261" s="32">
        <f t="shared" si="97"/>
        <v>0</v>
      </c>
      <c r="AD261" s="38">
        <f t="shared" si="119"/>
        <v>0</v>
      </c>
      <c r="AE261" s="39">
        <f t="shared" si="117"/>
        <v>0</v>
      </c>
      <c r="AF261" s="32" t="e">
        <f t="shared" si="109"/>
        <v>#DIV/0!</v>
      </c>
      <c r="AG261" s="32" t="e">
        <f t="shared" si="110"/>
        <v>#DIV/0!</v>
      </c>
      <c r="AH261" s="32" t="e">
        <f t="shared" si="111"/>
        <v>#DIV/0!</v>
      </c>
      <c r="AI261" s="49" t="e">
        <f t="shared" si="112"/>
        <v>#DIV/0!</v>
      </c>
      <c r="AJ261" s="50" t="e">
        <f t="shared" si="113"/>
        <v>#DIV/0!</v>
      </c>
      <c r="AK261" s="50" t="e">
        <f t="shared" si="114"/>
        <v>#DIV/0!</v>
      </c>
    </row>
    <row r="262" spans="8:37" x14ac:dyDescent="0.25">
      <c r="H262" s="66" t="str">
        <f t="shared" si="98"/>
        <v/>
      </c>
      <c r="I262" s="32" t="str">
        <f t="shared" si="115"/>
        <v/>
      </c>
      <c r="J262" s="67" t="str">
        <f t="shared" si="99"/>
        <v/>
      </c>
      <c r="K262" s="67" t="str">
        <f t="shared" si="90"/>
        <v/>
      </c>
      <c r="L262" s="32">
        <f t="shared" si="116"/>
        <v>0</v>
      </c>
      <c r="M262" s="32">
        <f t="shared" si="118"/>
        <v>0</v>
      </c>
      <c r="N262" s="77">
        <f t="shared" si="100"/>
        <v>0</v>
      </c>
      <c r="O262" s="38">
        <f t="shared" si="101"/>
        <v>0</v>
      </c>
      <c r="P262" s="38">
        <f t="shared" si="91"/>
        <v>0</v>
      </c>
      <c r="Q262" s="77">
        <f t="shared" si="92"/>
        <v>0</v>
      </c>
      <c r="R262" s="38">
        <f t="shared" si="102"/>
        <v>0</v>
      </c>
      <c r="S262" s="38">
        <f t="shared" si="103"/>
        <v>0</v>
      </c>
      <c r="T262" s="38">
        <f t="shared" si="104"/>
        <v>0</v>
      </c>
      <c r="U262" s="38">
        <f t="shared" si="105"/>
        <v>0</v>
      </c>
      <c r="V262" s="38">
        <f t="shared" si="106"/>
        <v>0</v>
      </c>
      <c r="W262" s="38">
        <f t="shared" si="93"/>
        <v>0</v>
      </c>
      <c r="X262" s="38">
        <f t="shared" si="94"/>
        <v>0</v>
      </c>
      <c r="Y262" s="67">
        <f t="shared" si="95"/>
        <v>0</v>
      </c>
      <c r="Z262" s="38">
        <f t="shared" si="107"/>
        <v>0</v>
      </c>
      <c r="AA262" s="32">
        <f t="shared" si="96"/>
        <v>0</v>
      </c>
      <c r="AB262" s="38">
        <f t="shared" si="108"/>
        <v>0</v>
      </c>
      <c r="AC262" s="32">
        <f t="shared" si="97"/>
        <v>0</v>
      </c>
      <c r="AD262" s="38">
        <f t="shared" si="119"/>
        <v>0</v>
      </c>
      <c r="AE262" s="39">
        <f t="shared" si="117"/>
        <v>0</v>
      </c>
      <c r="AF262" s="32" t="e">
        <f t="shared" si="109"/>
        <v>#DIV/0!</v>
      </c>
      <c r="AG262" s="32" t="e">
        <f t="shared" si="110"/>
        <v>#DIV/0!</v>
      </c>
      <c r="AH262" s="32" t="e">
        <f t="shared" si="111"/>
        <v>#DIV/0!</v>
      </c>
      <c r="AI262" s="49" t="e">
        <f t="shared" si="112"/>
        <v>#DIV/0!</v>
      </c>
      <c r="AJ262" s="50" t="e">
        <f t="shared" si="113"/>
        <v>#DIV/0!</v>
      </c>
      <c r="AK262" s="50" t="e">
        <f t="shared" si="114"/>
        <v>#DIV/0!</v>
      </c>
    </row>
    <row r="263" spans="8:37" x14ac:dyDescent="0.25">
      <c r="H263" s="66" t="str">
        <f t="shared" si="98"/>
        <v/>
      </c>
      <c r="I263" s="32" t="str">
        <f t="shared" si="115"/>
        <v/>
      </c>
      <c r="J263" s="67" t="str">
        <f t="shared" si="99"/>
        <v/>
      </c>
      <c r="K263" s="67" t="str">
        <f t="shared" si="90"/>
        <v/>
      </c>
      <c r="L263" s="32">
        <f t="shared" si="116"/>
        <v>0</v>
      </c>
      <c r="M263" s="32">
        <f t="shared" si="118"/>
        <v>0</v>
      </c>
      <c r="N263" s="77">
        <f t="shared" si="100"/>
        <v>0</v>
      </c>
      <c r="O263" s="38">
        <f t="shared" si="101"/>
        <v>0</v>
      </c>
      <c r="P263" s="38">
        <f t="shared" si="91"/>
        <v>0</v>
      </c>
      <c r="Q263" s="77">
        <f t="shared" si="92"/>
        <v>0</v>
      </c>
      <c r="R263" s="38">
        <f t="shared" si="102"/>
        <v>0</v>
      </c>
      <c r="S263" s="38">
        <f t="shared" si="103"/>
        <v>0</v>
      </c>
      <c r="T263" s="38">
        <f t="shared" si="104"/>
        <v>0</v>
      </c>
      <c r="U263" s="38">
        <f t="shared" si="105"/>
        <v>0</v>
      </c>
      <c r="V263" s="38">
        <f t="shared" si="106"/>
        <v>0</v>
      </c>
      <c r="W263" s="38">
        <f t="shared" si="93"/>
        <v>0</v>
      </c>
      <c r="X263" s="38">
        <f t="shared" si="94"/>
        <v>0</v>
      </c>
      <c r="Y263" s="67">
        <f t="shared" si="95"/>
        <v>0</v>
      </c>
      <c r="Z263" s="38">
        <f t="shared" si="107"/>
        <v>0</v>
      </c>
      <c r="AA263" s="32">
        <f t="shared" si="96"/>
        <v>0</v>
      </c>
      <c r="AB263" s="38">
        <f t="shared" si="108"/>
        <v>0</v>
      </c>
      <c r="AC263" s="32">
        <f t="shared" si="97"/>
        <v>0</v>
      </c>
      <c r="AD263" s="38">
        <f t="shared" si="119"/>
        <v>0</v>
      </c>
      <c r="AE263" s="39">
        <f t="shared" si="117"/>
        <v>0</v>
      </c>
      <c r="AF263" s="32" t="e">
        <f t="shared" si="109"/>
        <v>#DIV/0!</v>
      </c>
      <c r="AG263" s="32" t="e">
        <f t="shared" si="110"/>
        <v>#DIV/0!</v>
      </c>
      <c r="AH263" s="32" t="e">
        <f t="shared" si="111"/>
        <v>#DIV/0!</v>
      </c>
      <c r="AI263" s="49" t="e">
        <f t="shared" si="112"/>
        <v>#DIV/0!</v>
      </c>
      <c r="AJ263" s="50" t="e">
        <f t="shared" si="113"/>
        <v>#DIV/0!</v>
      </c>
      <c r="AK263" s="50" t="e">
        <f t="shared" si="114"/>
        <v>#DIV/0!</v>
      </c>
    </row>
    <row r="264" spans="8:37" x14ac:dyDescent="0.25">
      <c r="H264" s="66" t="str">
        <f t="shared" si="98"/>
        <v/>
      </c>
      <c r="I264" s="32" t="str">
        <f t="shared" si="115"/>
        <v/>
      </c>
      <c r="J264" s="67" t="str">
        <f t="shared" si="99"/>
        <v/>
      </c>
      <c r="K264" s="67" t="str">
        <f t="shared" si="90"/>
        <v/>
      </c>
      <c r="L264" s="32">
        <f t="shared" si="116"/>
        <v>0</v>
      </c>
      <c r="M264" s="32">
        <f t="shared" si="118"/>
        <v>0</v>
      </c>
      <c r="N264" s="77">
        <f t="shared" si="100"/>
        <v>0</v>
      </c>
      <c r="O264" s="38">
        <f t="shared" si="101"/>
        <v>0</v>
      </c>
      <c r="P264" s="38">
        <f t="shared" si="91"/>
        <v>0</v>
      </c>
      <c r="Q264" s="77">
        <f t="shared" si="92"/>
        <v>0</v>
      </c>
      <c r="R264" s="38">
        <f t="shared" si="102"/>
        <v>0</v>
      </c>
      <c r="S264" s="38">
        <f t="shared" si="103"/>
        <v>0</v>
      </c>
      <c r="T264" s="38">
        <f t="shared" si="104"/>
        <v>0</v>
      </c>
      <c r="U264" s="38">
        <f t="shared" si="105"/>
        <v>0</v>
      </c>
      <c r="V264" s="38">
        <f t="shared" si="106"/>
        <v>0</v>
      </c>
      <c r="W264" s="38">
        <f t="shared" si="93"/>
        <v>0</v>
      </c>
      <c r="X264" s="38">
        <f t="shared" si="94"/>
        <v>0</v>
      </c>
      <c r="Y264" s="67">
        <f t="shared" si="95"/>
        <v>0</v>
      </c>
      <c r="Z264" s="38">
        <f t="shared" si="107"/>
        <v>0</v>
      </c>
      <c r="AA264" s="32">
        <f t="shared" si="96"/>
        <v>0</v>
      </c>
      <c r="AB264" s="38">
        <f t="shared" si="108"/>
        <v>0</v>
      </c>
      <c r="AC264" s="32">
        <f t="shared" si="97"/>
        <v>0</v>
      </c>
      <c r="AD264" s="38">
        <f t="shared" si="119"/>
        <v>0</v>
      </c>
      <c r="AE264" s="39">
        <f t="shared" si="117"/>
        <v>0</v>
      </c>
      <c r="AF264" s="32" t="e">
        <f t="shared" si="109"/>
        <v>#DIV/0!</v>
      </c>
      <c r="AG264" s="32" t="e">
        <f t="shared" si="110"/>
        <v>#DIV/0!</v>
      </c>
      <c r="AH264" s="32" t="e">
        <f t="shared" si="111"/>
        <v>#DIV/0!</v>
      </c>
      <c r="AI264" s="49" t="e">
        <f t="shared" si="112"/>
        <v>#DIV/0!</v>
      </c>
      <c r="AJ264" s="50" t="e">
        <f t="shared" si="113"/>
        <v>#DIV/0!</v>
      </c>
      <c r="AK264" s="50" t="e">
        <f t="shared" si="114"/>
        <v>#DIV/0!</v>
      </c>
    </row>
    <row r="265" spans="8:37" x14ac:dyDescent="0.25">
      <c r="H265" s="66" t="str">
        <f t="shared" si="98"/>
        <v/>
      </c>
      <c r="I265" s="32" t="str">
        <f t="shared" si="115"/>
        <v/>
      </c>
      <c r="J265" s="67" t="str">
        <f t="shared" si="99"/>
        <v/>
      </c>
      <c r="K265" s="67" t="str">
        <f t="shared" si="90"/>
        <v/>
      </c>
      <c r="L265" s="32">
        <f t="shared" si="116"/>
        <v>0</v>
      </c>
      <c r="M265" s="32">
        <f t="shared" si="118"/>
        <v>0</v>
      </c>
      <c r="N265" s="77">
        <f t="shared" si="100"/>
        <v>0</v>
      </c>
      <c r="O265" s="38">
        <f t="shared" si="101"/>
        <v>0</v>
      </c>
      <c r="P265" s="38">
        <f t="shared" si="91"/>
        <v>0</v>
      </c>
      <c r="Q265" s="77">
        <f t="shared" si="92"/>
        <v>0</v>
      </c>
      <c r="R265" s="38">
        <f t="shared" si="102"/>
        <v>0</v>
      </c>
      <c r="S265" s="38">
        <f t="shared" si="103"/>
        <v>0</v>
      </c>
      <c r="T265" s="38">
        <f t="shared" si="104"/>
        <v>0</v>
      </c>
      <c r="U265" s="38">
        <f t="shared" si="105"/>
        <v>0</v>
      </c>
      <c r="V265" s="38">
        <f t="shared" si="106"/>
        <v>0</v>
      </c>
      <c r="W265" s="38">
        <f t="shared" si="93"/>
        <v>0</v>
      </c>
      <c r="X265" s="38">
        <f t="shared" si="94"/>
        <v>0</v>
      </c>
      <c r="Y265" s="67">
        <f t="shared" si="95"/>
        <v>0</v>
      </c>
      <c r="Z265" s="38">
        <f t="shared" si="107"/>
        <v>0</v>
      </c>
      <c r="AA265" s="32">
        <f t="shared" si="96"/>
        <v>0</v>
      </c>
      <c r="AB265" s="38">
        <f t="shared" si="108"/>
        <v>0</v>
      </c>
      <c r="AC265" s="32">
        <f t="shared" si="97"/>
        <v>0</v>
      </c>
      <c r="AD265" s="38">
        <f t="shared" si="119"/>
        <v>0</v>
      </c>
      <c r="AE265" s="39">
        <f t="shared" si="117"/>
        <v>0</v>
      </c>
      <c r="AF265" s="32" t="e">
        <f t="shared" si="109"/>
        <v>#DIV/0!</v>
      </c>
      <c r="AG265" s="32" t="e">
        <f t="shared" si="110"/>
        <v>#DIV/0!</v>
      </c>
      <c r="AH265" s="32" t="e">
        <f t="shared" si="111"/>
        <v>#DIV/0!</v>
      </c>
      <c r="AI265" s="49" t="e">
        <f t="shared" si="112"/>
        <v>#DIV/0!</v>
      </c>
      <c r="AJ265" s="50" t="e">
        <f t="shared" si="113"/>
        <v>#DIV/0!</v>
      </c>
      <c r="AK265" s="50" t="e">
        <f t="shared" si="114"/>
        <v>#DIV/0!</v>
      </c>
    </row>
    <row r="266" spans="8:37" x14ac:dyDescent="0.25">
      <c r="H266" s="66" t="str">
        <f t="shared" si="98"/>
        <v/>
      </c>
      <c r="I266" s="32" t="str">
        <f t="shared" si="115"/>
        <v/>
      </c>
      <c r="J266" s="67" t="str">
        <f t="shared" si="99"/>
        <v/>
      </c>
      <c r="K266" s="67" t="str">
        <f t="shared" si="90"/>
        <v/>
      </c>
      <c r="L266" s="32">
        <f t="shared" si="116"/>
        <v>0</v>
      </c>
      <c r="M266" s="32">
        <f t="shared" si="118"/>
        <v>0</v>
      </c>
      <c r="N266" s="77">
        <f t="shared" si="100"/>
        <v>0</v>
      </c>
      <c r="O266" s="38">
        <f t="shared" si="101"/>
        <v>0</v>
      </c>
      <c r="P266" s="38">
        <f t="shared" si="91"/>
        <v>0</v>
      </c>
      <c r="Q266" s="77">
        <f t="shared" si="92"/>
        <v>0</v>
      </c>
      <c r="R266" s="38">
        <f t="shared" si="102"/>
        <v>0</v>
      </c>
      <c r="S266" s="38">
        <f t="shared" si="103"/>
        <v>0</v>
      </c>
      <c r="T266" s="38">
        <f t="shared" si="104"/>
        <v>0</v>
      </c>
      <c r="U266" s="38">
        <f t="shared" si="105"/>
        <v>0</v>
      </c>
      <c r="V266" s="38">
        <f t="shared" si="106"/>
        <v>0</v>
      </c>
      <c r="W266" s="38">
        <f t="shared" si="93"/>
        <v>0</v>
      </c>
      <c r="X266" s="38">
        <f t="shared" si="94"/>
        <v>0</v>
      </c>
      <c r="Y266" s="67">
        <f t="shared" si="95"/>
        <v>0</v>
      </c>
      <c r="Z266" s="38">
        <f t="shared" si="107"/>
        <v>0</v>
      </c>
      <c r="AA266" s="32">
        <f t="shared" si="96"/>
        <v>0</v>
      </c>
      <c r="AB266" s="38">
        <f t="shared" si="108"/>
        <v>0</v>
      </c>
      <c r="AC266" s="32">
        <f t="shared" si="97"/>
        <v>0</v>
      </c>
      <c r="AD266" s="38">
        <f t="shared" si="119"/>
        <v>0</v>
      </c>
      <c r="AE266" s="39">
        <f t="shared" si="117"/>
        <v>0</v>
      </c>
      <c r="AF266" s="32" t="e">
        <f t="shared" si="109"/>
        <v>#DIV/0!</v>
      </c>
      <c r="AG266" s="32" t="e">
        <f t="shared" si="110"/>
        <v>#DIV/0!</v>
      </c>
      <c r="AH266" s="32" t="e">
        <f t="shared" si="111"/>
        <v>#DIV/0!</v>
      </c>
      <c r="AI266" s="49" t="e">
        <f t="shared" si="112"/>
        <v>#DIV/0!</v>
      </c>
      <c r="AJ266" s="50" t="e">
        <f t="shared" si="113"/>
        <v>#DIV/0!</v>
      </c>
      <c r="AK266" s="50" t="e">
        <f t="shared" si="114"/>
        <v>#DIV/0!</v>
      </c>
    </row>
    <row r="267" spans="8:37" x14ac:dyDescent="0.25">
      <c r="H267" s="66" t="str">
        <f t="shared" si="98"/>
        <v/>
      </c>
      <c r="I267" s="32" t="str">
        <f t="shared" si="115"/>
        <v/>
      </c>
      <c r="J267" s="67" t="str">
        <f t="shared" si="99"/>
        <v/>
      </c>
      <c r="K267" s="67" t="str">
        <f t="shared" si="90"/>
        <v/>
      </c>
      <c r="L267" s="32">
        <f t="shared" si="116"/>
        <v>0</v>
      </c>
      <c r="M267" s="32">
        <f t="shared" si="118"/>
        <v>0</v>
      </c>
      <c r="N267" s="77">
        <f t="shared" si="100"/>
        <v>0</v>
      </c>
      <c r="O267" s="38">
        <f t="shared" si="101"/>
        <v>0</v>
      </c>
      <c r="P267" s="38">
        <f t="shared" si="91"/>
        <v>0</v>
      </c>
      <c r="Q267" s="77">
        <f t="shared" si="92"/>
        <v>0</v>
      </c>
      <c r="R267" s="38">
        <f t="shared" si="102"/>
        <v>0</v>
      </c>
      <c r="S267" s="38">
        <f t="shared" si="103"/>
        <v>0</v>
      </c>
      <c r="T267" s="38">
        <f t="shared" si="104"/>
        <v>0</v>
      </c>
      <c r="U267" s="38">
        <f t="shared" si="105"/>
        <v>0</v>
      </c>
      <c r="V267" s="38">
        <f t="shared" si="106"/>
        <v>0</v>
      </c>
      <c r="W267" s="38">
        <f t="shared" si="93"/>
        <v>0</v>
      </c>
      <c r="X267" s="38">
        <f t="shared" si="94"/>
        <v>0</v>
      </c>
      <c r="Y267" s="67">
        <f t="shared" si="95"/>
        <v>0</v>
      </c>
      <c r="Z267" s="38">
        <f t="shared" si="107"/>
        <v>0</v>
      </c>
      <c r="AA267" s="32">
        <f t="shared" si="96"/>
        <v>0</v>
      </c>
      <c r="AB267" s="38">
        <f t="shared" si="108"/>
        <v>0</v>
      </c>
      <c r="AC267" s="32">
        <f t="shared" si="97"/>
        <v>0</v>
      </c>
      <c r="AD267" s="38">
        <f t="shared" si="119"/>
        <v>0</v>
      </c>
      <c r="AE267" s="39">
        <f t="shared" si="117"/>
        <v>0</v>
      </c>
      <c r="AF267" s="32" t="e">
        <f t="shared" si="109"/>
        <v>#DIV/0!</v>
      </c>
      <c r="AG267" s="32" t="e">
        <f t="shared" si="110"/>
        <v>#DIV/0!</v>
      </c>
      <c r="AH267" s="32" t="e">
        <f t="shared" si="111"/>
        <v>#DIV/0!</v>
      </c>
      <c r="AI267" s="49" t="e">
        <f t="shared" si="112"/>
        <v>#DIV/0!</v>
      </c>
      <c r="AJ267" s="50" t="e">
        <f t="shared" si="113"/>
        <v>#DIV/0!</v>
      </c>
      <c r="AK267" s="50" t="e">
        <f t="shared" si="114"/>
        <v>#DIV/0!</v>
      </c>
    </row>
    <row r="268" spans="8:37" x14ac:dyDescent="0.25">
      <c r="H268" s="66" t="str">
        <f t="shared" si="98"/>
        <v/>
      </c>
      <c r="I268" s="32" t="str">
        <f t="shared" si="115"/>
        <v/>
      </c>
      <c r="J268" s="67" t="str">
        <f t="shared" si="99"/>
        <v/>
      </c>
      <c r="K268" s="67" t="str">
        <f t="shared" si="90"/>
        <v/>
      </c>
      <c r="L268" s="32">
        <f t="shared" si="116"/>
        <v>0</v>
      </c>
      <c r="M268" s="32">
        <f t="shared" si="118"/>
        <v>0</v>
      </c>
      <c r="N268" s="77">
        <f t="shared" si="100"/>
        <v>0</v>
      </c>
      <c r="O268" s="38">
        <f t="shared" si="101"/>
        <v>0</v>
      </c>
      <c r="P268" s="38">
        <f t="shared" si="91"/>
        <v>0</v>
      </c>
      <c r="Q268" s="77">
        <f t="shared" si="92"/>
        <v>0</v>
      </c>
      <c r="R268" s="38">
        <f t="shared" si="102"/>
        <v>0</v>
      </c>
      <c r="S268" s="38">
        <f t="shared" si="103"/>
        <v>0</v>
      </c>
      <c r="T268" s="38">
        <f t="shared" si="104"/>
        <v>0</v>
      </c>
      <c r="U268" s="38">
        <f t="shared" si="105"/>
        <v>0</v>
      </c>
      <c r="V268" s="38">
        <f t="shared" si="106"/>
        <v>0</v>
      </c>
      <c r="W268" s="38">
        <f t="shared" si="93"/>
        <v>0</v>
      </c>
      <c r="X268" s="38">
        <f t="shared" si="94"/>
        <v>0</v>
      </c>
      <c r="Y268" s="67">
        <f t="shared" si="95"/>
        <v>0</v>
      </c>
      <c r="Z268" s="38">
        <f t="shared" si="107"/>
        <v>0</v>
      </c>
      <c r="AA268" s="32">
        <f t="shared" si="96"/>
        <v>0</v>
      </c>
      <c r="AB268" s="38">
        <f t="shared" si="108"/>
        <v>0</v>
      </c>
      <c r="AC268" s="32">
        <f t="shared" si="97"/>
        <v>0</v>
      </c>
      <c r="AD268" s="38">
        <f t="shared" si="119"/>
        <v>0</v>
      </c>
      <c r="AE268" s="39">
        <f t="shared" si="117"/>
        <v>0</v>
      </c>
      <c r="AF268" s="32" t="e">
        <f t="shared" si="109"/>
        <v>#DIV/0!</v>
      </c>
      <c r="AG268" s="32" t="e">
        <f t="shared" si="110"/>
        <v>#DIV/0!</v>
      </c>
      <c r="AH268" s="32" t="e">
        <f t="shared" si="111"/>
        <v>#DIV/0!</v>
      </c>
      <c r="AI268" s="49" t="e">
        <f t="shared" si="112"/>
        <v>#DIV/0!</v>
      </c>
      <c r="AJ268" s="50" t="e">
        <f t="shared" si="113"/>
        <v>#DIV/0!</v>
      </c>
      <c r="AK268" s="50" t="e">
        <f t="shared" si="114"/>
        <v>#DIV/0!</v>
      </c>
    </row>
    <row r="269" spans="8:37" x14ac:dyDescent="0.25">
      <c r="H269" s="66" t="str">
        <f t="shared" si="98"/>
        <v/>
      </c>
      <c r="I269" s="32" t="str">
        <f t="shared" si="115"/>
        <v/>
      </c>
      <c r="J269" s="67" t="str">
        <f t="shared" si="99"/>
        <v/>
      </c>
      <c r="K269" s="67" t="str">
        <f t="shared" ref="K269:K332" si="120">+IF(J269="","",ROUND((YEAR($H269)-YEAR($C$11)+(MONTH($H269)-MONTH($C$11))/12+(DAY($H269)-DAY($C$11))/365)*365,0)/365)</f>
        <v/>
      </c>
      <c r="L269" s="32">
        <f t="shared" si="116"/>
        <v>0</v>
      </c>
      <c r="M269" s="32">
        <f t="shared" si="118"/>
        <v>0</v>
      </c>
      <c r="N269" s="77">
        <f t="shared" si="100"/>
        <v>0</v>
      </c>
      <c r="O269" s="38">
        <f t="shared" si="101"/>
        <v>0</v>
      </c>
      <c r="P269" s="38">
        <f t="shared" ref="P269:P332" si="121">+IF(O269=0,0,O269/L269*(1+$L$8)*$J$9)</f>
        <v>0</v>
      </c>
      <c r="Q269" s="77">
        <f t="shared" ref="Q269:Q332" si="122">+N269*$C$13</f>
        <v>0</v>
      </c>
      <c r="R269" s="38">
        <f t="shared" si="102"/>
        <v>0</v>
      </c>
      <c r="S269" s="38">
        <f t="shared" si="103"/>
        <v>0</v>
      </c>
      <c r="T269" s="38">
        <f t="shared" si="104"/>
        <v>0</v>
      </c>
      <c r="U269" s="38">
        <f t="shared" si="105"/>
        <v>0</v>
      </c>
      <c r="V269" s="38">
        <f t="shared" si="106"/>
        <v>0</v>
      </c>
      <c r="W269" s="38">
        <f t="shared" ref="W269:W332" si="123">+IF(P269=0,0,N269+P269*(1-$I$8))</f>
        <v>0</v>
      </c>
      <c r="X269" s="38">
        <f t="shared" ref="X269:X332" si="124">+(W269/(1-$I$8)+X270)*L269*$M$8</f>
        <v>0</v>
      </c>
      <c r="Y269" s="67">
        <f t="shared" ref="Y269:Y332" si="125">+W269*$F$10</f>
        <v>0</v>
      </c>
      <c r="Z269" s="38">
        <f t="shared" si="107"/>
        <v>0</v>
      </c>
      <c r="AA269" s="32">
        <f t="shared" ref="AA269:AA332" si="126">+(AA270+Z269/(1-$I$8))*M269*$M$8</f>
        <v>0</v>
      </c>
      <c r="AB269" s="38">
        <f t="shared" si="108"/>
        <v>0</v>
      </c>
      <c r="AC269" s="32">
        <f t="shared" ref="AC269:AC332" si="127">+(AC270+AB269/(1-$I$8))*L269*M269*$M$8</f>
        <v>0</v>
      </c>
      <c r="AD269" s="38">
        <f t="shared" si="119"/>
        <v>0</v>
      </c>
      <c r="AE269" s="39">
        <f t="shared" si="117"/>
        <v>0</v>
      </c>
      <c r="AF269" s="32" t="e">
        <f t="shared" si="109"/>
        <v>#DIV/0!</v>
      </c>
      <c r="AG269" s="32" t="e">
        <f t="shared" si="110"/>
        <v>#DIV/0!</v>
      </c>
      <c r="AH269" s="32" t="e">
        <f t="shared" si="111"/>
        <v>#DIV/0!</v>
      </c>
      <c r="AI269" s="49" t="e">
        <f t="shared" si="112"/>
        <v>#DIV/0!</v>
      </c>
      <c r="AJ269" s="50" t="e">
        <f t="shared" si="113"/>
        <v>#DIV/0!</v>
      </c>
      <c r="AK269" s="50" t="e">
        <f t="shared" si="114"/>
        <v>#DIV/0!</v>
      </c>
    </row>
    <row r="270" spans="8:37" x14ac:dyDescent="0.25">
      <c r="H270" s="66" t="str">
        <f t="shared" ref="H270:H333" si="128">+IF(I270="","",DATE(YEAR(H269),MONTH(H269)+1,1))</f>
        <v/>
      </c>
      <c r="I270" s="32" t="str">
        <f t="shared" si="115"/>
        <v/>
      </c>
      <c r="J270" s="67" t="str">
        <f t="shared" ref="J270:J333" si="129">+IF(I270="","",ROUND((YEAR(H270)-YEAR($C$10)+(MONTH(H270)-MONTH($C$10))/12+(DAY(H270)-DAY($C$10))/365)*365,0)/365)</f>
        <v/>
      </c>
      <c r="K270" s="67" t="str">
        <f t="shared" si="120"/>
        <v/>
      </c>
      <c r="L270" s="32">
        <f t="shared" si="116"/>
        <v>0</v>
      </c>
      <c r="M270" s="32">
        <f t="shared" si="118"/>
        <v>0</v>
      </c>
      <c r="N270" s="77">
        <f t="shared" ref="N270:N333" si="130">+IF(I270="",0,IF(H270&lt;DATE(YEAR($C$9),MONTH($C$9),1),0,(1+$C$14)^(YEAR(H270)-YEAR($C$9))))</f>
        <v>0</v>
      </c>
      <c r="O270" s="38">
        <f t="shared" ref="O270:O333" si="131">+(O271*L270+N270*L270/(1-$I$8))*$M$9</f>
        <v>0</v>
      </c>
      <c r="P270" s="38">
        <f t="shared" si="121"/>
        <v>0</v>
      </c>
      <c r="Q270" s="77">
        <f t="shared" si="122"/>
        <v>0</v>
      </c>
      <c r="R270" s="38">
        <f t="shared" ref="R270:R333" si="132">+(R271*$M270+Q270*$M270/(1-$I$8))*$M$9</f>
        <v>0</v>
      </c>
      <c r="S270" s="38">
        <f t="shared" ref="S270:S333" si="133">+(S271*L270*$M270+Q270*L270*$M270/(1-$I$8))*$M$9</f>
        <v>0</v>
      </c>
      <c r="T270" s="38">
        <f t="shared" ref="T270:T333" si="134">+R270-S270</f>
        <v>0</v>
      </c>
      <c r="U270" s="38">
        <f t="shared" ref="U270:U333" si="135">+IF(R270=0,0,R270/M270*(1+$L$8)*$J$9)</f>
        <v>0</v>
      </c>
      <c r="V270" s="38">
        <f t="shared" ref="V270:V333" si="136">+IF(S270=0,0,S270/(L270*M270)*(1+$L$8)*$J$9)</f>
        <v>0</v>
      </c>
      <c r="W270" s="38">
        <f t="shared" si="123"/>
        <v>0</v>
      </c>
      <c r="X270" s="38">
        <f t="shared" si="124"/>
        <v>0</v>
      </c>
      <c r="Y270" s="67">
        <f t="shared" si="125"/>
        <v>0</v>
      </c>
      <c r="Z270" s="38">
        <f t="shared" ref="Z270:Z333" si="137">+Q270+U270*(1-$I$8)</f>
        <v>0</v>
      </c>
      <c r="AA270" s="32">
        <f t="shared" si="126"/>
        <v>0</v>
      </c>
      <c r="AB270" s="38">
        <f t="shared" ref="AB270:AB333" si="138">+Q270+V270*(1-$I$8)</f>
        <v>0</v>
      </c>
      <c r="AC270" s="32">
        <f t="shared" si="127"/>
        <v>0</v>
      </c>
      <c r="AD270" s="38">
        <f t="shared" si="119"/>
        <v>0</v>
      </c>
      <c r="AE270" s="39">
        <f t="shared" si="117"/>
        <v>0</v>
      </c>
      <c r="AF270" s="32" t="e">
        <f t="shared" ref="AF270:AF333" si="139">+$C$18*O270*0.99/L270*(1+$L$8)</f>
        <v>#DIV/0!</v>
      </c>
      <c r="AG270" s="32" t="e">
        <f t="shared" ref="AG270:AG333" si="140">+$C$18*R270*0.99/M270*(1+$L$8)</f>
        <v>#DIV/0!</v>
      </c>
      <c r="AH270" s="32" t="e">
        <f t="shared" ref="AH270:AH333" si="141">+$C$18*S270*0.99/(M270*L270)*(1+$L$8)</f>
        <v>#DIV/0!</v>
      </c>
      <c r="AI270" s="49" t="e">
        <f t="shared" ref="AI270:AI333" si="142">+AF270+AG270-AH270</f>
        <v>#DIV/0!</v>
      </c>
      <c r="AJ270" s="50" t="e">
        <f t="shared" ref="AJ270:AJ333" si="143">+AI270*$J$9</f>
        <v>#DIV/0!</v>
      </c>
      <c r="AK270" s="50" t="e">
        <f t="shared" ref="AK270:AK333" si="144">+AE270-AJ270</f>
        <v>#DIV/0!</v>
      </c>
    </row>
    <row r="271" spans="8:37" x14ac:dyDescent="0.25">
      <c r="H271" s="66" t="str">
        <f t="shared" si="128"/>
        <v/>
      </c>
      <c r="I271" s="32" t="str">
        <f t="shared" ref="I271:I334" si="145">+IF(OR(I270="",I270=$C$19+$C$15),"",I270+1)</f>
        <v/>
      </c>
      <c r="J271" s="67" t="str">
        <f t="shared" si="129"/>
        <v/>
      </c>
      <c r="K271" s="67" t="str">
        <f t="shared" si="120"/>
        <v/>
      </c>
      <c r="L271" s="32">
        <f t="shared" ref="L271:L334" si="146">+IF(I271="",0,VLOOKUP(J271,TB_GEN,3+$C$12))</f>
        <v>0</v>
      </c>
      <c r="M271" s="32">
        <f t="shared" si="118"/>
        <v>0</v>
      </c>
      <c r="N271" s="77">
        <f t="shared" si="130"/>
        <v>0</v>
      </c>
      <c r="O271" s="38">
        <f t="shared" si="131"/>
        <v>0</v>
      </c>
      <c r="P271" s="38">
        <f t="shared" si="121"/>
        <v>0</v>
      </c>
      <c r="Q271" s="77">
        <f t="shared" si="122"/>
        <v>0</v>
      </c>
      <c r="R271" s="38">
        <f t="shared" si="132"/>
        <v>0</v>
      </c>
      <c r="S271" s="38">
        <f t="shared" si="133"/>
        <v>0</v>
      </c>
      <c r="T271" s="38">
        <f t="shared" si="134"/>
        <v>0</v>
      </c>
      <c r="U271" s="38">
        <f t="shared" si="135"/>
        <v>0</v>
      </c>
      <c r="V271" s="38">
        <f t="shared" si="136"/>
        <v>0</v>
      </c>
      <c r="W271" s="38">
        <f t="shared" si="123"/>
        <v>0</v>
      </c>
      <c r="X271" s="38">
        <f t="shared" si="124"/>
        <v>0</v>
      </c>
      <c r="Y271" s="67">
        <f t="shared" si="125"/>
        <v>0</v>
      </c>
      <c r="Z271" s="38">
        <f t="shared" si="137"/>
        <v>0</v>
      </c>
      <c r="AA271" s="32">
        <f t="shared" si="126"/>
        <v>0</v>
      </c>
      <c r="AB271" s="38">
        <f t="shared" si="138"/>
        <v>0</v>
      </c>
      <c r="AC271" s="32">
        <f t="shared" si="127"/>
        <v>0</v>
      </c>
      <c r="AD271" s="38">
        <f t="shared" si="119"/>
        <v>0</v>
      </c>
      <c r="AE271" s="39">
        <f t="shared" ref="AE271:AE334" si="147">+W271*$C$18+(Z271-AB271)*$C$18</f>
        <v>0</v>
      </c>
      <c r="AF271" s="32" t="e">
        <f t="shared" si="139"/>
        <v>#DIV/0!</v>
      </c>
      <c r="AG271" s="32" t="e">
        <f t="shared" si="140"/>
        <v>#DIV/0!</v>
      </c>
      <c r="AH271" s="32" t="e">
        <f t="shared" si="141"/>
        <v>#DIV/0!</v>
      </c>
      <c r="AI271" s="49" t="e">
        <f t="shared" si="142"/>
        <v>#DIV/0!</v>
      </c>
      <c r="AJ271" s="50" t="e">
        <f t="shared" si="143"/>
        <v>#DIV/0!</v>
      </c>
      <c r="AK271" s="50" t="e">
        <f t="shared" si="144"/>
        <v>#DIV/0!</v>
      </c>
    </row>
    <row r="272" spans="8:37" x14ac:dyDescent="0.25">
      <c r="H272" s="66" t="str">
        <f t="shared" si="128"/>
        <v/>
      </c>
      <c r="I272" s="32" t="str">
        <f t="shared" si="145"/>
        <v/>
      </c>
      <c r="J272" s="67" t="str">
        <f t="shared" si="129"/>
        <v/>
      </c>
      <c r="K272" s="67" t="str">
        <f t="shared" si="120"/>
        <v/>
      </c>
      <c r="L272" s="32">
        <f t="shared" si="146"/>
        <v>0</v>
      </c>
      <c r="M272" s="32">
        <f t="shared" ref="M272:M335" si="148">+IF(I272="",0,VLOOKUP(K272,TB_GEN,7+$F$18))</f>
        <v>0</v>
      </c>
      <c r="N272" s="77">
        <f t="shared" si="130"/>
        <v>0</v>
      </c>
      <c r="O272" s="38">
        <f t="shared" si="131"/>
        <v>0</v>
      </c>
      <c r="P272" s="38">
        <f t="shared" si="121"/>
        <v>0</v>
      </c>
      <c r="Q272" s="77">
        <f t="shared" si="122"/>
        <v>0</v>
      </c>
      <c r="R272" s="38">
        <f t="shared" si="132"/>
        <v>0</v>
      </c>
      <c r="S272" s="38">
        <f t="shared" si="133"/>
        <v>0</v>
      </c>
      <c r="T272" s="38">
        <f t="shared" si="134"/>
        <v>0</v>
      </c>
      <c r="U272" s="38">
        <f t="shared" si="135"/>
        <v>0</v>
      </c>
      <c r="V272" s="38">
        <f t="shared" si="136"/>
        <v>0</v>
      </c>
      <c r="W272" s="38">
        <f t="shared" si="123"/>
        <v>0</v>
      </c>
      <c r="X272" s="38">
        <f t="shared" si="124"/>
        <v>0</v>
      </c>
      <c r="Y272" s="67">
        <f t="shared" si="125"/>
        <v>0</v>
      </c>
      <c r="Z272" s="38">
        <f t="shared" si="137"/>
        <v>0</v>
      </c>
      <c r="AA272" s="32">
        <f t="shared" si="126"/>
        <v>0</v>
      </c>
      <c r="AB272" s="38">
        <f t="shared" si="138"/>
        <v>0</v>
      </c>
      <c r="AC272" s="32">
        <f t="shared" si="127"/>
        <v>0</v>
      </c>
      <c r="AD272" s="38">
        <f t="shared" ref="AD272:AD335" si="149">+AA272-AC272</f>
        <v>0</v>
      </c>
      <c r="AE272" s="39">
        <f t="shared" si="147"/>
        <v>0</v>
      </c>
      <c r="AF272" s="32" t="e">
        <f t="shared" si="139"/>
        <v>#DIV/0!</v>
      </c>
      <c r="AG272" s="32" t="e">
        <f t="shared" si="140"/>
        <v>#DIV/0!</v>
      </c>
      <c r="AH272" s="32" t="e">
        <f t="shared" si="141"/>
        <v>#DIV/0!</v>
      </c>
      <c r="AI272" s="49" t="e">
        <f t="shared" si="142"/>
        <v>#DIV/0!</v>
      </c>
      <c r="AJ272" s="50" t="e">
        <f t="shared" si="143"/>
        <v>#DIV/0!</v>
      </c>
      <c r="AK272" s="50" t="e">
        <f t="shared" si="144"/>
        <v>#DIV/0!</v>
      </c>
    </row>
    <row r="273" spans="8:37" x14ac:dyDescent="0.25">
      <c r="H273" s="66" t="str">
        <f t="shared" si="128"/>
        <v/>
      </c>
      <c r="I273" s="32" t="str">
        <f t="shared" si="145"/>
        <v/>
      </c>
      <c r="J273" s="67" t="str">
        <f t="shared" si="129"/>
        <v/>
      </c>
      <c r="K273" s="67" t="str">
        <f t="shared" si="120"/>
        <v/>
      </c>
      <c r="L273" s="32">
        <f t="shared" si="146"/>
        <v>0</v>
      </c>
      <c r="M273" s="32">
        <f t="shared" si="148"/>
        <v>0</v>
      </c>
      <c r="N273" s="77">
        <f t="shared" si="130"/>
        <v>0</v>
      </c>
      <c r="O273" s="38">
        <f t="shared" si="131"/>
        <v>0</v>
      </c>
      <c r="P273" s="38">
        <f t="shared" si="121"/>
        <v>0</v>
      </c>
      <c r="Q273" s="77">
        <f t="shared" si="122"/>
        <v>0</v>
      </c>
      <c r="R273" s="38">
        <f t="shared" si="132"/>
        <v>0</v>
      </c>
      <c r="S273" s="38">
        <f t="shared" si="133"/>
        <v>0</v>
      </c>
      <c r="T273" s="38">
        <f t="shared" si="134"/>
        <v>0</v>
      </c>
      <c r="U273" s="38">
        <f t="shared" si="135"/>
        <v>0</v>
      </c>
      <c r="V273" s="38">
        <f t="shared" si="136"/>
        <v>0</v>
      </c>
      <c r="W273" s="38">
        <f t="shared" si="123"/>
        <v>0</v>
      </c>
      <c r="X273" s="38">
        <f t="shared" si="124"/>
        <v>0</v>
      </c>
      <c r="Y273" s="67">
        <f t="shared" si="125"/>
        <v>0</v>
      </c>
      <c r="Z273" s="38">
        <f t="shared" si="137"/>
        <v>0</v>
      </c>
      <c r="AA273" s="32">
        <f t="shared" si="126"/>
        <v>0</v>
      </c>
      <c r="AB273" s="38">
        <f t="shared" si="138"/>
        <v>0</v>
      </c>
      <c r="AC273" s="32">
        <f t="shared" si="127"/>
        <v>0</v>
      </c>
      <c r="AD273" s="38">
        <f t="shared" si="149"/>
        <v>0</v>
      </c>
      <c r="AE273" s="39">
        <f t="shared" si="147"/>
        <v>0</v>
      </c>
      <c r="AF273" s="32" t="e">
        <f t="shared" si="139"/>
        <v>#DIV/0!</v>
      </c>
      <c r="AG273" s="32" t="e">
        <f t="shared" si="140"/>
        <v>#DIV/0!</v>
      </c>
      <c r="AH273" s="32" t="e">
        <f t="shared" si="141"/>
        <v>#DIV/0!</v>
      </c>
      <c r="AI273" s="49" t="e">
        <f t="shared" si="142"/>
        <v>#DIV/0!</v>
      </c>
      <c r="AJ273" s="50" t="e">
        <f t="shared" si="143"/>
        <v>#DIV/0!</v>
      </c>
      <c r="AK273" s="50" t="e">
        <f t="shared" si="144"/>
        <v>#DIV/0!</v>
      </c>
    </row>
    <row r="274" spans="8:37" x14ac:dyDescent="0.25">
      <c r="H274" s="66" t="str">
        <f t="shared" si="128"/>
        <v/>
      </c>
      <c r="I274" s="32" t="str">
        <f t="shared" si="145"/>
        <v/>
      </c>
      <c r="J274" s="67" t="str">
        <f t="shared" si="129"/>
        <v/>
      </c>
      <c r="K274" s="67" t="str">
        <f t="shared" si="120"/>
        <v/>
      </c>
      <c r="L274" s="32">
        <f t="shared" si="146"/>
        <v>0</v>
      </c>
      <c r="M274" s="32">
        <f t="shared" si="148"/>
        <v>0</v>
      </c>
      <c r="N274" s="77">
        <f t="shared" si="130"/>
        <v>0</v>
      </c>
      <c r="O274" s="38">
        <f t="shared" si="131"/>
        <v>0</v>
      </c>
      <c r="P274" s="38">
        <f t="shared" si="121"/>
        <v>0</v>
      </c>
      <c r="Q274" s="77">
        <f t="shared" si="122"/>
        <v>0</v>
      </c>
      <c r="R274" s="38">
        <f t="shared" si="132"/>
        <v>0</v>
      </c>
      <c r="S274" s="38">
        <f t="shared" si="133"/>
        <v>0</v>
      </c>
      <c r="T274" s="38">
        <f t="shared" si="134"/>
        <v>0</v>
      </c>
      <c r="U274" s="38">
        <f t="shared" si="135"/>
        <v>0</v>
      </c>
      <c r="V274" s="38">
        <f t="shared" si="136"/>
        <v>0</v>
      </c>
      <c r="W274" s="38">
        <f t="shared" si="123"/>
        <v>0</v>
      </c>
      <c r="X274" s="38">
        <f t="shared" si="124"/>
        <v>0</v>
      </c>
      <c r="Y274" s="67">
        <f t="shared" si="125"/>
        <v>0</v>
      </c>
      <c r="Z274" s="38">
        <f t="shared" si="137"/>
        <v>0</v>
      </c>
      <c r="AA274" s="32">
        <f t="shared" si="126"/>
        <v>0</v>
      </c>
      <c r="AB274" s="38">
        <f t="shared" si="138"/>
        <v>0</v>
      </c>
      <c r="AC274" s="32">
        <f t="shared" si="127"/>
        <v>0</v>
      </c>
      <c r="AD274" s="38">
        <f t="shared" si="149"/>
        <v>0</v>
      </c>
      <c r="AE274" s="39">
        <f t="shared" si="147"/>
        <v>0</v>
      </c>
      <c r="AF274" s="32" t="e">
        <f t="shared" si="139"/>
        <v>#DIV/0!</v>
      </c>
      <c r="AG274" s="32" t="e">
        <f t="shared" si="140"/>
        <v>#DIV/0!</v>
      </c>
      <c r="AH274" s="32" t="e">
        <f t="shared" si="141"/>
        <v>#DIV/0!</v>
      </c>
      <c r="AI274" s="49" t="e">
        <f t="shared" si="142"/>
        <v>#DIV/0!</v>
      </c>
      <c r="AJ274" s="50" t="e">
        <f t="shared" si="143"/>
        <v>#DIV/0!</v>
      </c>
      <c r="AK274" s="50" t="e">
        <f t="shared" si="144"/>
        <v>#DIV/0!</v>
      </c>
    </row>
    <row r="275" spans="8:37" x14ac:dyDescent="0.25">
      <c r="H275" s="66" t="str">
        <f t="shared" si="128"/>
        <v/>
      </c>
      <c r="I275" s="32" t="str">
        <f t="shared" si="145"/>
        <v/>
      </c>
      <c r="J275" s="67" t="str">
        <f t="shared" si="129"/>
        <v/>
      </c>
      <c r="K275" s="67" t="str">
        <f t="shared" si="120"/>
        <v/>
      </c>
      <c r="L275" s="32">
        <f t="shared" si="146"/>
        <v>0</v>
      </c>
      <c r="M275" s="32">
        <f t="shared" si="148"/>
        <v>0</v>
      </c>
      <c r="N275" s="77">
        <f t="shared" si="130"/>
        <v>0</v>
      </c>
      <c r="O275" s="38">
        <f t="shared" si="131"/>
        <v>0</v>
      </c>
      <c r="P275" s="38">
        <f t="shared" si="121"/>
        <v>0</v>
      </c>
      <c r="Q275" s="77">
        <f t="shared" si="122"/>
        <v>0</v>
      </c>
      <c r="R275" s="38">
        <f t="shared" si="132"/>
        <v>0</v>
      </c>
      <c r="S275" s="38">
        <f t="shared" si="133"/>
        <v>0</v>
      </c>
      <c r="T275" s="38">
        <f t="shared" si="134"/>
        <v>0</v>
      </c>
      <c r="U275" s="38">
        <f t="shared" si="135"/>
        <v>0</v>
      </c>
      <c r="V275" s="38">
        <f t="shared" si="136"/>
        <v>0</v>
      </c>
      <c r="W275" s="38">
        <f t="shared" si="123"/>
        <v>0</v>
      </c>
      <c r="X275" s="38">
        <f t="shared" si="124"/>
        <v>0</v>
      </c>
      <c r="Y275" s="67">
        <f t="shared" si="125"/>
        <v>0</v>
      </c>
      <c r="Z275" s="38">
        <f t="shared" si="137"/>
        <v>0</v>
      </c>
      <c r="AA275" s="32">
        <f t="shared" si="126"/>
        <v>0</v>
      </c>
      <c r="AB275" s="38">
        <f t="shared" si="138"/>
        <v>0</v>
      </c>
      <c r="AC275" s="32">
        <f t="shared" si="127"/>
        <v>0</v>
      </c>
      <c r="AD275" s="38">
        <f t="shared" si="149"/>
        <v>0</v>
      </c>
      <c r="AE275" s="39">
        <f t="shared" si="147"/>
        <v>0</v>
      </c>
      <c r="AF275" s="32" t="e">
        <f t="shared" si="139"/>
        <v>#DIV/0!</v>
      </c>
      <c r="AG275" s="32" t="e">
        <f t="shared" si="140"/>
        <v>#DIV/0!</v>
      </c>
      <c r="AH275" s="32" t="e">
        <f t="shared" si="141"/>
        <v>#DIV/0!</v>
      </c>
      <c r="AI275" s="49" t="e">
        <f t="shared" si="142"/>
        <v>#DIV/0!</v>
      </c>
      <c r="AJ275" s="50" t="e">
        <f t="shared" si="143"/>
        <v>#DIV/0!</v>
      </c>
      <c r="AK275" s="50" t="e">
        <f t="shared" si="144"/>
        <v>#DIV/0!</v>
      </c>
    </row>
    <row r="276" spans="8:37" x14ac:dyDescent="0.25">
      <c r="H276" s="66" t="str">
        <f t="shared" si="128"/>
        <v/>
      </c>
      <c r="I276" s="32" t="str">
        <f t="shared" si="145"/>
        <v/>
      </c>
      <c r="J276" s="67" t="str">
        <f t="shared" si="129"/>
        <v/>
      </c>
      <c r="K276" s="67" t="str">
        <f t="shared" si="120"/>
        <v/>
      </c>
      <c r="L276" s="32">
        <f t="shared" si="146"/>
        <v>0</v>
      </c>
      <c r="M276" s="32">
        <f t="shared" si="148"/>
        <v>0</v>
      </c>
      <c r="N276" s="77">
        <f t="shared" si="130"/>
        <v>0</v>
      </c>
      <c r="O276" s="38">
        <f t="shared" si="131"/>
        <v>0</v>
      </c>
      <c r="P276" s="38">
        <f t="shared" si="121"/>
        <v>0</v>
      </c>
      <c r="Q276" s="77">
        <f t="shared" si="122"/>
        <v>0</v>
      </c>
      <c r="R276" s="38">
        <f t="shared" si="132"/>
        <v>0</v>
      </c>
      <c r="S276" s="38">
        <f t="shared" si="133"/>
        <v>0</v>
      </c>
      <c r="T276" s="38">
        <f t="shared" si="134"/>
        <v>0</v>
      </c>
      <c r="U276" s="38">
        <f t="shared" si="135"/>
        <v>0</v>
      </c>
      <c r="V276" s="38">
        <f t="shared" si="136"/>
        <v>0</v>
      </c>
      <c r="W276" s="38">
        <f t="shared" si="123"/>
        <v>0</v>
      </c>
      <c r="X276" s="38">
        <f t="shared" si="124"/>
        <v>0</v>
      </c>
      <c r="Y276" s="67">
        <f t="shared" si="125"/>
        <v>0</v>
      </c>
      <c r="Z276" s="38">
        <f t="shared" si="137"/>
        <v>0</v>
      </c>
      <c r="AA276" s="32">
        <f t="shared" si="126"/>
        <v>0</v>
      </c>
      <c r="AB276" s="38">
        <f t="shared" si="138"/>
        <v>0</v>
      </c>
      <c r="AC276" s="32">
        <f t="shared" si="127"/>
        <v>0</v>
      </c>
      <c r="AD276" s="38">
        <f t="shared" si="149"/>
        <v>0</v>
      </c>
      <c r="AE276" s="39">
        <f t="shared" si="147"/>
        <v>0</v>
      </c>
      <c r="AF276" s="32" t="e">
        <f t="shared" si="139"/>
        <v>#DIV/0!</v>
      </c>
      <c r="AG276" s="32" t="e">
        <f t="shared" si="140"/>
        <v>#DIV/0!</v>
      </c>
      <c r="AH276" s="32" t="e">
        <f t="shared" si="141"/>
        <v>#DIV/0!</v>
      </c>
      <c r="AI276" s="49" t="e">
        <f t="shared" si="142"/>
        <v>#DIV/0!</v>
      </c>
      <c r="AJ276" s="50" t="e">
        <f t="shared" si="143"/>
        <v>#DIV/0!</v>
      </c>
      <c r="AK276" s="50" t="e">
        <f t="shared" si="144"/>
        <v>#DIV/0!</v>
      </c>
    </row>
    <row r="277" spans="8:37" x14ac:dyDescent="0.25">
      <c r="H277" s="66" t="str">
        <f t="shared" si="128"/>
        <v/>
      </c>
      <c r="I277" s="32" t="str">
        <f t="shared" si="145"/>
        <v/>
      </c>
      <c r="J277" s="67" t="str">
        <f t="shared" si="129"/>
        <v/>
      </c>
      <c r="K277" s="67" t="str">
        <f t="shared" si="120"/>
        <v/>
      </c>
      <c r="L277" s="32">
        <f t="shared" si="146"/>
        <v>0</v>
      </c>
      <c r="M277" s="32">
        <f t="shared" si="148"/>
        <v>0</v>
      </c>
      <c r="N277" s="77">
        <f t="shared" si="130"/>
        <v>0</v>
      </c>
      <c r="O277" s="38">
        <f t="shared" si="131"/>
        <v>0</v>
      </c>
      <c r="P277" s="38">
        <f t="shared" si="121"/>
        <v>0</v>
      </c>
      <c r="Q277" s="77">
        <f t="shared" si="122"/>
        <v>0</v>
      </c>
      <c r="R277" s="38">
        <f t="shared" si="132"/>
        <v>0</v>
      </c>
      <c r="S277" s="38">
        <f t="shared" si="133"/>
        <v>0</v>
      </c>
      <c r="T277" s="38">
        <f t="shared" si="134"/>
        <v>0</v>
      </c>
      <c r="U277" s="38">
        <f t="shared" si="135"/>
        <v>0</v>
      </c>
      <c r="V277" s="38">
        <f t="shared" si="136"/>
        <v>0</v>
      </c>
      <c r="W277" s="38">
        <f t="shared" si="123"/>
        <v>0</v>
      </c>
      <c r="X277" s="38">
        <f t="shared" si="124"/>
        <v>0</v>
      </c>
      <c r="Y277" s="67">
        <f t="shared" si="125"/>
        <v>0</v>
      </c>
      <c r="Z277" s="38">
        <f t="shared" si="137"/>
        <v>0</v>
      </c>
      <c r="AA277" s="32">
        <f t="shared" si="126"/>
        <v>0</v>
      </c>
      <c r="AB277" s="38">
        <f t="shared" si="138"/>
        <v>0</v>
      </c>
      <c r="AC277" s="32">
        <f t="shared" si="127"/>
        <v>0</v>
      </c>
      <c r="AD277" s="38">
        <f t="shared" si="149"/>
        <v>0</v>
      </c>
      <c r="AE277" s="39">
        <f t="shared" si="147"/>
        <v>0</v>
      </c>
      <c r="AF277" s="32" t="e">
        <f t="shared" si="139"/>
        <v>#DIV/0!</v>
      </c>
      <c r="AG277" s="32" t="e">
        <f t="shared" si="140"/>
        <v>#DIV/0!</v>
      </c>
      <c r="AH277" s="32" t="e">
        <f t="shared" si="141"/>
        <v>#DIV/0!</v>
      </c>
      <c r="AI277" s="49" t="e">
        <f t="shared" si="142"/>
        <v>#DIV/0!</v>
      </c>
      <c r="AJ277" s="50" t="e">
        <f t="shared" si="143"/>
        <v>#DIV/0!</v>
      </c>
      <c r="AK277" s="50" t="e">
        <f t="shared" si="144"/>
        <v>#DIV/0!</v>
      </c>
    </row>
    <row r="278" spans="8:37" x14ac:dyDescent="0.25">
      <c r="H278" s="66" t="str">
        <f t="shared" si="128"/>
        <v/>
      </c>
      <c r="I278" s="32" t="str">
        <f t="shared" si="145"/>
        <v/>
      </c>
      <c r="J278" s="67" t="str">
        <f t="shared" si="129"/>
        <v/>
      </c>
      <c r="K278" s="67" t="str">
        <f t="shared" si="120"/>
        <v/>
      </c>
      <c r="L278" s="32">
        <f t="shared" si="146"/>
        <v>0</v>
      </c>
      <c r="M278" s="32">
        <f t="shared" si="148"/>
        <v>0</v>
      </c>
      <c r="N278" s="77">
        <f t="shared" si="130"/>
        <v>0</v>
      </c>
      <c r="O278" s="38">
        <f t="shared" si="131"/>
        <v>0</v>
      </c>
      <c r="P278" s="38">
        <f t="shared" si="121"/>
        <v>0</v>
      </c>
      <c r="Q278" s="77">
        <f t="shared" si="122"/>
        <v>0</v>
      </c>
      <c r="R278" s="38">
        <f t="shared" si="132"/>
        <v>0</v>
      </c>
      <c r="S278" s="38">
        <f t="shared" si="133"/>
        <v>0</v>
      </c>
      <c r="T278" s="38">
        <f t="shared" si="134"/>
        <v>0</v>
      </c>
      <c r="U278" s="38">
        <f t="shared" si="135"/>
        <v>0</v>
      </c>
      <c r="V278" s="38">
        <f t="shared" si="136"/>
        <v>0</v>
      </c>
      <c r="W278" s="38">
        <f t="shared" si="123"/>
        <v>0</v>
      </c>
      <c r="X278" s="38">
        <f t="shared" si="124"/>
        <v>0</v>
      </c>
      <c r="Y278" s="67">
        <f t="shared" si="125"/>
        <v>0</v>
      </c>
      <c r="Z278" s="38">
        <f t="shared" si="137"/>
        <v>0</v>
      </c>
      <c r="AA278" s="32">
        <f t="shared" si="126"/>
        <v>0</v>
      </c>
      <c r="AB278" s="38">
        <f t="shared" si="138"/>
        <v>0</v>
      </c>
      <c r="AC278" s="32">
        <f t="shared" si="127"/>
        <v>0</v>
      </c>
      <c r="AD278" s="38">
        <f t="shared" si="149"/>
        <v>0</v>
      </c>
      <c r="AE278" s="39">
        <f t="shared" si="147"/>
        <v>0</v>
      </c>
      <c r="AF278" s="32" t="e">
        <f t="shared" si="139"/>
        <v>#DIV/0!</v>
      </c>
      <c r="AG278" s="32" t="e">
        <f t="shared" si="140"/>
        <v>#DIV/0!</v>
      </c>
      <c r="AH278" s="32" t="e">
        <f t="shared" si="141"/>
        <v>#DIV/0!</v>
      </c>
      <c r="AI278" s="49" t="e">
        <f t="shared" si="142"/>
        <v>#DIV/0!</v>
      </c>
      <c r="AJ278" s="50" t="e">
        <f t="shared" si="143"/>
        <v>#DIV/0!</v>
      </c>
      <c r="AK278" s="50" t="e">
        <f t="shared" si="144"/>
        <v>#DIV/0!</v>
      </c>
    </row>
    <row r="279" spans="8:37" x14ac:dyDescent="0.25">
      <c r="H279" s="66" t="str">
        <f t="shared" si="128"/>
        <v/>
      </c>
      <c r="I279" s="32" t="str">
        <f t="shared" si="145"/>
        <v/>
      </c>
      <c r="J279" s="67" t="str">
        <f t="shared" si="129"/>
        <v/>
      </c>
      <c r="K279" s="67" t="str">
        <f t="shared" si="120"/>
        <v/>
      </c>
      <c r="L279" s="32">
        <f t="shared" si="146"/>
        <v>0</v>
      </c>
      <c r="M279" s="32">
        <f t="shared" si="148"/>
        <v>0</v>
      </c>
      <c r="N279" s="77">
        <f t="shared" si="130"/>
        <v>0</v>
      </c>
      <c r="O279" s="38">
        <f t="shared" si="131"/>
        <v>0</v>
      </c>
      <c r="P279" s="38">
        <f t="shared" si="121"/>
        <v>0</v>
      </c>
      <c r="Q279" s="77">
        <f t="shared" si="122"/>
        <v>0</v>
      </c>
      <c r="R279" s="38">
        <f t="shared" si="132"/>
        <v>0</v>
      </c>
      <c r="S279" s="38">
        <f t="shared" si="133"/>
        <v>0</v>
      </c>
      <c r="T279" s="38">
        <f t="shared" si="134"/>
        <v>0</v>
      </c>
      <c r="U279" s="38">
        <f t="shared" si="135"/>
        <v>0</v>
      </c>
      <c r="V279" s="38">
        <f t="shared" si="136"/>
        <v>0</v>
      </c>
      <c r="W279" s="38">
        <f t="shared" si="123"/>
        <v>0</v>
      </c>
      <c r="X279" s="38">
        <f t="shared" si="124"/>
        <v>0</v>
      </c>
      <c r="Y279" s="67">
        <f t="shared" si="125"/>
        <v>0</v>
      </c>
      <c r="Z279" s="38">
        <f t="shared" si="137"/>
        <v>0</v>
      </c>
      <c r="AA279" s="32">
        <f t="shared" si="126"/>
        <v>0</v>
      </c>
      <c r="AB279" s="38">
        <f t="shared" si="138"/>
        <v>0</v>
      </c>
      <c r="AC279" s="32">
        <f t="shared" si="127"/>
        <v>0</v>
      </c>
      <c r="AD279" s="38">
        <f t="shared" si="149"/>
        <v>0</v>
      </c>
      <c r="AE279" s="39">
        <f t="shared" si="147"/>
        <v>0</v>
      </c>
      <c r="AF279" s="32" t="e">
        <f t="shared" si="139"/>
        <v>#DIV/0!</v>
      </c>
      <c r="AG279" s="32" t="e">
        <f t="shared" si="140"/>
        <v>#DIV/0!</v>
      </c>
      <c r="AH279" s="32" t="e">
        <f t="shared" si="141"/>
        <v>#DIV/0!</v>
      </c>
      <c r="AI279" s="49" t="e">
        <f t="shared" si="142"/>
        <v>#DIV/0!</v>
      </c>
      <c r="AJ279" s="50" t="e">
        <f t="shared" si="143"/>
        <v>#DIV/0!</v>
      </c>
      <c r="AK279" s="50" t="e">
        <f t="shared" si="144"/>
        <v>#DIV/0!</v>
      </c>
    </row>
    <row r="280" spans="8:37" x14ac:dyDescent="0.25">
      <c r="H280" s="66" t="str">
        <f t="shared" si="128"/>
        <v/>
      </c>
      <c r="I280" s="32" t="str">
        <f t="shared" si="145"/>
        <v/>
      </c>
      <c r="J280" s="67" t="str">
        <f t="shared" si="129"/>
        <v/>
      </c>
      <c r="K280" s="67" t="str">
        <f t="shared" si="120"/>
        <v/>
      </c>
      <c r="L280" s="32">
        <f t="shared" si="146"/>
        <v>0</v>
      </c>
      <c r="M280" s="32">
        <f t="shared" si="148"/>
        <v>0</v>
      </c>
      <c r="N280" s="77">
        <f t="shared" si="130"/>
        <v>0</v>
      </c>
      <c r="O280" s="38">
        <f t="shared" si="131"/>
        <v>0</v>
      </c>
      <c r="P280" s="38">
        <f t="shared" si="121"/>
        <v>0</v>
      </c>
      <c r="Q280" s="77">
        <f t="shared" si="122"/>
        <v>0</v>
      </c>
      <c r="R280" s="38">
        <f t="shared" si="132"/>
        <v>0</v>
      </c>
      <c r="S280" s="38">
        <f t="shared" si="133"/>
        <v>0</v>
      </c>
      <c r="T280" s="38">
        <f t="shared" si="134"/>
        <v>0</v>
      </c>
      <c r="U280" s="38">
        <f t="shared" si="135"/>
        <v>0</v>
      </c>
      <c r="V280" s="38">
        <f t="shared" si="136"/>
        <v>0</v>
      </c>
      <c r="W280" s="38">
        <f t="shared" si="123"/>
        <v>0</v>
      </c>
      <c r="X280" s="38">
        <f t="shared" si="124"/>
        <v>0</v>
      </c>
      <c r="Y280" s="67">
        <f t="shared" si="125"/>
        <v>0</v>
      </c>
      <c r="Z280" s="38">
        <f t="shared" si="137"/>
        <v>0</v>
      </c>
      <c r="AA280" s="32">
        <f t="shared" si="126"/>
        <v>0</v>
      </c>
      <c r="AB280" s="38">
        <f t="shared" si="138"/>
        <v>0</v>
      </c>
      <c r="AC280" s="32">
        <f t="shared" si="127"/>
        <v>0</v>
      </c>
      <c r="AD280" s="38">
        <f t="shared" si="149"/>
        <v>0</v>
      </c>
      <c r="AE280" s="39">
        <f t="shared" si="147"/>
        <v>0</v>
      </c>
      <c r="AF280" s="32" t="e">
        <f t="shared" si="139"/>
        <v>#DIV/0!</v>
      </c>
      <c r="AG280" s="32" t="e">
        <f t="shared" si="140"/>
        <v>#DIV/0!</v>
      </c>
      <c r="AH280" s="32" t="e">
        <f t="shared" si="141"/>
        <v>#DIV/0!</v>
      </c>
      <c r="AI280" s="49" t="e">
        <f t="shared" si="142"/>
        <v>#DIV/0!</v>
      </c>
      <c r="AJ280" s="50" t="e">
        <f t="shared" si="143"/>
        <v>#DIV/0!</v>
      </c>
      <c r="AK280" s="50" t="e">
        <f t="shared" si="144"/>
        <v>#DIV/0!</v>
      </c>
    </row>
    <row r="281" spans="8:37" x14ac:dyDescent="0.25">
      <c r="H281" s="66" t="str">
        <f t="shared" si="128"/>
        <v/>
      </c>
      <c r="I281" s="32" t="str">
        <f t="shared" si="145"/>
        <v/>
      </c>
      <c r="J281" s="67" t="str">
        <f t="shared" si="129"/>
        <v/>
      </c>
      <c r="K281" s="67" t="str">
        <f t="shared" si="120"/>
        <v/>
      </c>
      <c r="L281" s="32">
        <f t="shared" si="146"/>
        <v>0</v>
      </c>
      <c r="M281" s="32">
        <f t="shared" si="148"/>
        <v>0</v>
      </c>
      <c r="N281" s="77">
        <f t="shared" si="130"/>
        <v>0</v>
      </c>
      <c r="O281" s="38">
        <f t="shared" si="131"/>
        <v>0</v>
      </c>
      <c r="P281" s="38">
        <f t="shared" si="121"/>
        <v>0</v>
      </c>
      <c r="Q281" s="77">
        <f t="shared" si="122"/>
        <v>0</v>
      </c>
      <c r="R281" s="38">
        <f t="shared" si="132"/>
        <v>0</v>
      </c>
      <c r="S281" s="38">
        <f t="shared" si="133"/>
        <v>0</v>
      </c>
      <c r="T281" s="38">
        <f t="shared" si="134"/>
        <v>0</v>
      </c>
      <c r="U281" s="38">
        <f t="shared" si="135"/>
        <v>0</v>
      </c>
      <c r="V281" s="38">
        <f t="shared" si="136"/>
        <v>0</v>
      </c>
      <c r="W281" s="38">
        <f t="shared" si="123"/>
        <v>0</v>
      </c>
      <c r="X281" s="38">
        <f t="shared" si="124"/>
        <v>0</v>
      </c>
      <c r="Y281" s="67">
        <f t="shared" si="125"/>
        <v>0</v>
      </c>
      <c r="Z281" s="38">
        <f t="shared" si="137"/>
        <v>0</v>
      </c>
      <c r="AA281" s="32">
        <f t="shared" si="126"/>
        <v>0</v>
      </c>
      <c r="AB281" s="38">
        <f t="shared" si="138"/>
        <v>0</v>
      </c>
      <c r="AC281" s="32">
        <f t="shared" si="127"/>
        <v>0</v>
      </c>
      <c r="AD281" s="38">
        <f t="shared" si="149"/>
        <v>0</v>
      </c>
      <c r="AE281" s="39">
        <f t="shared" si="147"/>
        <v>0</v>
      </c>
      <c r="AF281" s="32" t="e">
        <f t="shared" si="139"/>
        <v>#DIV/0!</v>
      </c>
      <c r="AG281" s="32" t="e">
        <f t="shared" si="140"/>
        <v>#DIV/0!</v>
      </c>
      <c r="AH281" s="32" t="e">
        <f t="shared" si="141"/>
        <v>#DIV/0!</v>
      </c>
      <c r="AI281" s="49" t="e">
        <f t="shared" si="142"/>
        <v>#DIV/0!</v>
      </c>
      <c r="AJ281" s="50" t="e">
        <f t="shared" si="143"/>
        <v>#DIV/0!</v>
      </c>
      <c r="AK281" s="50" t="e">
        <f t="shared" si="144"/>
        <v>#DIV/0!</v>
      </c>
    </row>
    <row r="282" spans="8:37" x14ac:dyDescent="0.25">
      <c r="H282" s="66" t="str">
        <f t="shared" si="128"/>
        <v/>
      </c>
      <c r="I282" s="32" t="str">
        <f t="shared" si="145"/>
        <v/>
      </c>
      <c r="J282" s="67" t="str">
        <f t="shared" si="129"/>
        <v/>
      </c>
      <c r="K282" s="67" t="str">
        <f t="shared" si="120"/>
        <v/>
      </c>
      <c r="L282" s="32">
        <f t="shared" si="146"/>
        <v>0</v>
      </c>
      <c r="M282" s="32">
        <f t="shared" si="148"/>
        <v>0</v>
      </c>
      <c r="N282" s="77">
        <f t="shared" si="130"/>
        <v>0</v>
      </c>
      <c r="O282" s="38">
        <f t="shared" si="131"/>
        <v>0</v>
      </c>
      <c r="P282" s="38">
        <f t="shared" si="121"/>
        <v>0</v>
      </c>
      <c r="Q282" s="77">
        <f t="shared" si="122"/>
        <v>0</v>
      </c>
      <c r="R282" s="38">
        <f t="shared" si="132"/>
        <v>0</v>
      </c>
      <c r="S282" s="38">
        <f t="shared" si="133"/>
        <v>0</v>
      </c>
      <c r="T282" s="38">
        <f t="shared" si="134"/>
        <v>0</v>
      </c>
      <c r="U282" s="38">
        <f t="shared" si="135"/>
        <v>0</v>
      </c>
      <c r="V282" s="38">
        <f t="shared" si="136"/>
        <v>0</v>
      </c>
      <c r="W282" s="38">
        <f t="shared" si="123"/>
        <v>0</v>
      </c>
      <c r="X282" s="38">
        <f t="shared" si="124"/>
        <v>0</v>
      </c>
      <c r="Y282" s="67">
        <f t="shared" si="125"/>
        <v>0</v>
      </c>
      <c r="Z282" s="38">
        <f t="shared" si="137"/>
        <v>0</v>
      </c>
      <c r="AA282" s="32">
        <f t="shared" si="126"/>
        <v>0</v>
      </c>
      <c r="AB282" s="38">
        <f t="shared" si="138"/>
        <v>0</v>
      </c>
      <c r="AC282" s="32">
        <f t="shared" si="127"/>
        <v>0</v>
      </c>
      <c r="AD282" s="38">
        <f t="shared" si="149"/>
        <v>0</v>
      </c>
      <c r="AE282" s="39">
        <f t="shared" si="147"/>
        <v>0</v>
      </c>
      <c r="AF282" s="32" t="e">
        <f t="shared" si="139"/>
        <v>#DIV/0!</v>
      </c>
      <c r="AG282" s="32" t="e">
        <f t="shared" si="140"/>
        <v>#DIV/0!</v>
      </c>
      <c r="AH282" s="32" t="e">
        <f t="shared" si="141"/>
        <v>#DIV/0!</v>
      </c>
      <c r="AI282" s="49" t="e">
        <f t="shared" si="142"/>
        <v>#DIV/0!</v>
      </c>
      <c r="AJ282" s="50" t="e">
        <f t="shared" si="143"/>
        <v>#DIV/0!</v>
      </c>
      <c r="AK282" s="50" t="e">
        <f t="shared" si="144"/>
        <v>#DIV/0!</v>
      </c>
    </row>
    <row r="283" spans="8:37" x14ac:dyDescent="0.25">
      <c r="H283" s="66" t="str">
        <f t="shared" si="128"/>
        <v/>
      </c>
      <c r="I283" s="32" t="str">
        <f t="shared" si="145"/>
        <v/>
      </c>
      <c r="J283" s="67" t="str">
        <f t="shared" si="129"/>
        <v/>
      </c>
      <c r="K283" s="67" t="str">
        <f t="shared" si="120"/>
        <v/>
      </c>
      <c r="L283" s="32">
        <f t="shared" si="146"/>
        <v>0</v>
      </c>
      <c r="M283" s="32">
        <f t="shared" si="148"/>
        <v>0</v>
      </c>
      <c r="N283" s="77">
        <f t="shared" si="130"/>
        <v>0</v>
      </c>
      <c r="O283" s="38">
        <f t="shared" si="131"/>
        <v>0</v>
      </c>
      <c r="P283" s="38">
        <f t="shared" si="121"/>
        <v>0</v>
      </c>
      <c r="Q283" s="77">
        <f t="shared" si="122"/>
        <v>0</v>
      </c>
      <c r="R283" s="38">
        <f t="shared" si="132"/>
        <v>0</v>
      </c>
      <c r="S283" s="38">
        <f t="shared" si="133"/>
        <v>0</v>
      </c>
      <c r="T283" s="38">
        <f t="shared" si="134"/>
        <v>0</v>
      </c>
      <c r="U283" s="38">
        <f t="shared" si="135"/>
        <v>0</v>
      </c>
      <c r="V283" s="38">
        <f t="shared" si="136"/>
        <v>0</v>
      </c>
      <c r="W283" s="38">
        <f t="shared" si="123"/>
        <v>0</v>
      </c>
      <c r="X283" s="38">
        <f t="shared" si="124"/>
        <v>0</v>
      </c>
      <c r="Y283" s="67">
        <f t="shared" si="125"/>
        <v>0</v>
      </c>
      <c r="Z283" s="38">
        <f t="shared" si="137"/>
        <v>0</v>
      </c>
      <c r="AA283" s="32">
        <f t="shared" si="126"/>
        <v>0</v>
      </c>
      <c r="AB283" s="38">
        <f t="shared" si="138"/>
        <v>0</v>
      </c>
      <c r="AC283" s="32">
        <f t="shared" si="127"/>
        <v>0</v>
      </c>
      <c r="AD283" s="38">
        <f t="shared" si="149"/>
        <v>0</v>
      </c>
      <c r="AE283" s="39">
        <f t="shared" si="147"/>
        <v>0</v>
      </c>
      <c r="AF283" s="32" t="e">
        <f t="shared" si="139"/>
        <v>#DIV/0!</v>
      </c>
      <c r="AG283" s="32" t="e">
        <f t="shared" si="140"/>
        <v>#DIV/0!</v>
      </c>
      <c r="AH283" s="32" t="e">
        <f t="shared" si="141"/>
        <v>#DIV/0!</v>
      </c>
      <c r="AI283" s="49" t="e">
        <f t="shared" si="142"/>
        <v>#DIV/0!</v>
      </c>
      <c r="AJ283" s="50" t="e">
        <f t="shared" si="143"/>
        <v>#DIV/0!</v>
      </c>
      <c r="AK283" s="50" t="e">
        <f t="shared" si="144"/>
        <v>#DIV/0!</v>
      </c>
    </row>
    <row r="284" spans="8:37" x14ac:dyDescent="0.25">
      <c r="H284" s="66" t="str">
        <f t="shared" si="128"/>
        <v/>
      </c>
      <c r="I284" s="32" t="str">
        <f t="shared" si="145"/>
        <v/>
      </c>
      <c r="J284" s="67" t="str">
        <f t="shared" si="129"/>
        <v/>
      </c>
      <c r="K284" s="67" t="str">
        <f t="shared" si="120"/>
        <v/>
      </c>
      <c r="L284" s="32">
        <f t="shared" si="146"/>
        <v>0</v>
      </c>
      <c r="M284" s="32">
        <f t="shared" si="148"/>
        <v>0</v>
      </c>
      <c r="N284" s="77">
        <f t="shared" si="130"/>
        <v>0</v>
      </c>
      <c r="O284" s="38">
        <f t="shared" si="131"/>
        <v>0</v>
      </c>
      <c r="P284" s="38">
        <f t="shared" si="121"/>
        <v>0</v>
      </c>
      <c r="Q284" s="77">
        <f t="shared" si="122"/>
        <v>0</v>
      </c>
      <c r="R284" s="38">
        <f t="shared" si="132"/>
        <v>0</v>
      </c>
      <c r="S284" s="38">
        <f t="shared" si="133"/>
        <v>0</v>
      </c>
      <c r="T284" s="38">
        <f t="shared" si="134"/>
        <v>0</v>
      </c>
      <c r="U284" s="38">
        <f t="shared" si="135"/>
        <v>0</v>
      </c>
      <c r="V284" s="38">
        <f t="shared" si="136"/>
        <v>0</v>
      </c>
      <c r="W284" s="38">
        <f t="shared" si="123"/>
        <v>0</v>
      </c>
      <c r="X284" s="38">
        <f t="shared" si="124"/>
        <v>0</v>
      </c>
      <c r="Y284" s="67">
        <f t="shared" si="125"/>
        <v>0</v>
      </c>
      <c r="Z284" s="38">
        <f t="shared" si="137"/>
        <v>0</v>
      </c>
      <c r="AA284" s="32">
        <f t="shared" si="126"/>
        <v>0</v>
      </c>
      <c r="AB284" s="38">
        <f t="shared" si="138"/>
        <v>0</v>
      </c>
      <c r="AC284" s="32">
        <f t="shared" si="127"/>
        <v>0</v>
      </c>
      <c r="AD284" s="38">
        <f t="shared" si="149"/>
        <v>0</v>
      </c>
      <c r="AE284" s="39">
        <f t="shared" si="147"/>
        <v>0</v>
      </c>
      <c r="AF284" s="32" t="e">
        <f t="shared" si="139"/>
        <v>#DIV/0!</v>
      </c>
      <c r="AG284" s="32" t="e">
        <f t="shared" si="140"/>
        <v>#DIV/0!</v>
      </c>
      <c r="AH284" s="32" t="e">
        <f t="shared" si="141"/>
        <v>#DIV/0!</v>
      </c>
      <c r="AI284" s="49" t="e">
        <f t="shared" si="142"/>
        <v>#DIV/0!</v>
      </c>
      <c r="AJ284" s="50" t="e">
        <f t="shared" si="143"/>
        <v>#DIV/0!</v>
      </c>
      <c r="AK284" s="50" t="e">
        <f t="shared" si="144"/>
        <v>#DIV/0!</v>
      </c>
    </row>
    <row r="285" spans="8:37" x14ac:dyDescent="0.25">
      <c r="H285" s="66" t="str">
        <f t="shared" si="128"/>
        <v/>
      </c>
      <c r="I285" s="32" t="str">
        <f t="shared" si="145"/>
        <v/>
      </c>
      <c r="J285" s="67" t="str">
        <f t="shared" si="129"/>
        <v/>
      </c>
      <c r="K285" s="67" t="str">
        <f t="shared" si="120"/>
        <v/>
      </c>
      <c r="L285" s="32">
        <f t="shared" si="146"/>
        <v>0</v>
      </c>
      <c r="M285" s="32">
        <f t="shared" si="148"/>
        <v>0</v>
      </c>
      <c r="N285" s="77">
        <f t="shared" si="130"/>
        <v>0</v>
      </c>
      <c r="O285" s="38">
        <f t="shared" si="131"/>
        <v>0</v>
      </c>
      <c r="P285" s="38">
        <f t="shared" si="121"/>
        <v>0</v>
      </c>
      <c r="Q285" s="77">
        <f t="shared" si="122"/>
        <v>0</v>
      </c>
      <c r="R285" s="38">
        <f t="shared" si="132"/>
        <v>0</v>
      </c>
      <c r="S285" s="38">
        <f t="shared" si="133"/>
        <v>0</v>
      </c>
      <c r="T285" s="38">
        <f t="shared" si="134"/>
        <v>0</v>
      </c>
      <c r="U285" s="38">
        <f t="shared" si="135"/>
        <v>0</v>
      </c>
      <c r="V285" s="38">
        <f t="shared" si="136"/>
        <v>0</v>
      </c>
      <c r="W285" s="38">
        <f t="shared" si="123"/>
        <v>0</v>
      </c>
      <c r="X285" s="38">
        <f t="shared" si="124"/>
        <v>0</v>
      </c>
      <c r="Y285" s="67">
        <f t="shared" si="125"/>
        <v>0</v>
      </c>
      <c r="Z285" s="38">
        <f t="shared" si="137"/>
        <v>0</v>
      </c>
      <c r="AA285" s="32">
        <f t="shared" si="126"/>
        <v>0</v>
      </c>
      <c r="AB285" s="38">
        <f t="shared" si="138"/>
        <v>0</v>
      </c>
      <c r="AC285" s="32">
        <f t="shared" si="127"/>
        <v>0</v>
      </c>
      <c r="AD285" s="38">
        <f t="shared" si="149"/>
        <v>0</v>
      </c>
      <c r="AE285" s="39">
        <f t="shared" si="147"/>
        <v>0</v>
      </c>
      <c r="AF285" s="32" t="e">
        <f t="shared" si="139"/>
        <v>#DIV/0!</v>
      </c>
      <c r="AG285" s="32" t="e">
        <f t="shared" si="140"/>
        <v>#DIV/0!</v>
      </c>
      <c r="AH285" s="32" t="e">
        <f t="shared" si="141"/>
        <v>#DIV/0!</v>
      </c>
      <c r="AI285" s="49" t="e">
        <f t="shared" si="142"/>
        <v>#DIV/0!</v>
      </c>
      <c r="AJ285" s="50" t="e">
        <f t="shared" si="143"/>
        <v>#DIV/0!</v>
      </c>
      <c r="AK285" s="50" t="e">
        <f t="shared" si="144"/>
        <v>#DIV/0!</v>
      </c>
    </row>
    <row r="286" spans="8:37" x14ac:dyDescent="0.25">
      <c r="H286" s="66" t="str">
        <f t="shared" si="128"/>
        <v/>
      </c>
      <c r="I286" s="32" t="str">
        <f t="shared" si="145"/>
        <v/>
      </c>
      <c r="J286" s="67" t="str">
        <f t="shared" si="129"/>
        <v/>
      </c>
      <c r="K286" s="67" t="str">
        <f t="shared" si="120"/>
        <v/>
      </c>
      <c r="L286" s="32">
        <f t="shared" si="146"/>
        <v>0</v>
      </c>
      <c r="M286" s="32">
        <f t="shared" si="148"/>
        <v>0</v>
      </c>
      <c r="N286" s="77">
        <f t="shared" si="130"/>
        <v>0</v>
      </c>
      <c r="O286" s="38">
        <f t="shared" si="131"/>
        <v>0</v>
      </c>
      <c r="P286" s="38">
        <f t="shared" si="121"/>
        <v>0</v>
      </c>
      <c r="Q286" s="77">
        <f t="shared" si="122"/>
        <v>0</v>
      </c>
      <c r="R286" s="38">
        <f t="shared" si="132"/>
        <v>0</v>
      </c>
      <c r="S286" s="38">
        <f t="shared" si="133"/>
        <v>0</v>
      </c>
      <c r="T286" s="38">
        <f t="shared" si="134"/>
        <v>0</v>
      </c>
      <c r="U286" s="38">
        <f t="shared" si="135"/>
        <v>0</v>
      </c>
      <c r="V286" s="38">
        <f t="shared" si="136"/>
        <v>0</v>
      </c>
      <c r="W286" s="38">
        <f t="shared" si="123"/>
        <v>0</v>
      </c>
      <c r="X286" s="38">
        <f t="shared" si="124"/>
        <v>0</v>
      </c>
      <c r="Y286" s="67">
        <f t="shared" si="125"/>
        <v>0</v>
      </c>
      <c r="Z286" s="38">
        <f t="shared" si="137"/>
        <v>0</v>
      </c>
      <c r="AA286" s="32">
        <f t="shared" si="126"/>
        <v>0</v>
      </c>
      <c r="AB286" s="38">
        <f t="shared" si="138"/>
        <v>0</v>
      </c>
      <c r="AC286" s="32">
        <f t="shared" si="127"/>
        <v>0</v>
      </c>
      <c r="AD286" s="38">
        <f t="shared" si="149"/>
        <v>0</v>
      </c>
      <c r="AE286" s="39">
        <f t="shared" si="147"/>
        <v>0</v>
      </c>
      <c r="AF286" s="32" t="e">
        <f t="shared" si="139"/>
        <v>#DIV/0!</v>
      </c>
      <c r="AG286" s="32" t="e">
        <f t="shared" si="140"/>
        <v>#DIV/0!</v>
      </c>
      <c r="AH286" s="32" t="e">
        <f t="shared" si="141"/>
        <v>#DIV/0!</v>
      </c>
      <c r="AI286" s="49" t="e">
        <f t="shared" si="142"/>
        <v>#DIV/0!</v>
      </c>
      <c r="AJ286" s="50" t="e">
        <f t="shared" si="143"/>
        <v>#DIV/0!</v>
      </c>
      <c r="AK286" s="50" t="e">
        <f t="shared" si="144"/>
        <v>#DIV/0!</v>
      </c>
    </row>
    <row r="287" spans="8:37" x14ac:dyDescent="0.25">
      <c r="H287" s="66" t="str">
        <f t="shared" si="128"/>
        <v/>
      </c>
      <c r="I287" s="32" t="str">
        <f t="shared" si="145"/>
        <v/>
      </c>
      <c r="J287" s="67" t="str">
        <f t="shared" si="129"/>
        <v/>
      </c>
      <c r="K287" s="67" t="str">
        <f t="shared" si="120"/>
        <v/>
      </c>
      <c r="L287" s="32">
        <f t="shared" si="146"/>
        <v>0</v>
      </c>
      <c r="M287" s="32">
        <f t="shared" si="148"/>
        <v>0</v>
      </c>
      <c r="N287" s="77">
        <f t="shared" si="130"/>
        <v>0</v>
      </c>
      <c r="O287" s="38">
        <f t="shared" si="131"/>
        <v>0</v>
      </c>
      <c r="P287" s="38">
        <f t="shared" si="121"/>
        <v>0</v>
      </c>
      <c r="Q287" s="77">
        <f t="shared" si="122"/>
        <v>0</v>
      </c>
      <c r="R287" s="38">
        <f t="shared" si="132"/>
        <v>0</v>
      </c>
      <c r="S287" s="38">
        <f t="shared" si="133"/>
        <v>0</v>
      </c>
      <c r="T287" s="38">
        <f t="shared" si="134"/>
        <v>0</v>
      </c>
      <c r="U287" s="38">
        <f t="shared" si="135"/>
        <v>0</v>
      </c>
      <c r="V287" s="38">
        <f t="shared" si="136"/>
        <v>0</v>
      </c>
      <c r="W287" s="38">
        <f t="shared" si="123"/>
        <v>0</v>
      </c>
      <c r="X287" s="38">
        <f t="shared" si="124"/>
        <v>0</v>
      </c>
      <c r="Y287" s="67">
        <f t="shared" si="125"/>
        <v>0</v>
      </c>
      <c r="Z287" s="38">
        <f t="shared" si="137"/>
        <v>0</v>
      </c>
      <c r="AA287" s="32">
        <f t="shared" si="126"/>
        <v>0</v>
      </c>
      <c r="AB287" s="38">
        <f t="shared" si="138"/>
        <v>0</v>
      </c>
      <c r="AC287" s="32">
        <f t="shared" si="127"/>
        <v>0</v>
      </c>
      <c r="AD287" s="38">
        <f t="shared" si="149"/>
        <v>0</v>
      </c>
      <c r="AE287" s="39">
        <f t="shared" si="147"/>
        <v>0</v>
      </c>
      <c r="AF287" s="32" t="e">
        <f t="shared" si="139"/>
        <v>#DIV/0!</v>
      </c>
      <c r="AG287" s="32" t="e">
        <f t="shared" si="140"/>
        <v>#DIV/0!</v>
      </c>
      <c r="AH287" s="32" t="e">
        <f t="shared" si="141"/>
        <v>#DIV/0!</v>
      </c>
      <c r="AI287" s="49" t="e">
        <f t="shared" si="142"/>
        <v>#DIV/0!</v>
      </c>
      <c r="AJ287" s="50" t="e">
        <f t="shared" si="143"/>
        <v>#DIV/0!</v>
      </c>
      <c r="AK287" s="50" t="e">
        <f t="shared" si="144"/>
        <v>#DIV/0!</v>
      </c>
    </row>
    <row r="288" spans="8:37" x14ac:dyDescent="0.25">
      <c r="H288" s="66" t="str">
        <f t="shared" si="128"/>
        <v/>
      </c>
      <c r="I288" s="32" t="str">
        <f t="shared" si="145"/>
        <v/>
      </c>
      <c r="J288" s="67" t="str">
        <f t="shared" si="129"/>
        <v/>
      </c>
      <c r="K288" s="67" t="str">
        <f t="shared" si="120"/>
        <v/>
      </c>
      <c r="L288" s="32">
        <f t="shared" si="146"/>
        <v>0</v>
      </c>
      <c r="M288" s="32">
        <f t="shared" si="148"/>
        <v>0</v>
      </c>
      <c r="N288" s="77">
        <f t="shared" si="130"/>
        <v>0</v>
      </c>
      <c r="O288" s="38">
        <f t="shared" si="131"/>
        <v>0</v>
      </c>
      <c r="P288" s="38">
        <f t="shared" si="121"/>
        <v>0</v>
      </c>
      <c r="Q288" s="77">
        <f t="shared" si="122"/>
        <v>0</v>
      </c>
      <c r="R288" s="38">
        <f t="shared" si="132"/>
        <v>0</v>
      </c>
      <c r="S288" s="38">
        <f t="shared" si="133"/>
        <v>0</v>
      </c>
      <c r="T288" s="38">
        <f t="shared" si="134"/>
        <v>0</v>
      </c>
      <c r="U288" s="38">
        <f t="shared" si="135"/>
        <v>0</v>
      </c>
      <c r="V288" s="38">
        <f t="shared" si="136"/>
        <v>0</v>
      </c>
      <c r="W288" s="38">
        <f t="shared" si="123"/>
        <v>0</v>
      </c>
      <c r="X288" s="38">
        <f t="shared" si="124"/>
        <v>0</v>
      </c>
      <c r="Y288" s="67">
        <f t="shared" si="125"/>
        <v>0</v>
      </c>
      <c r="Z288" s="38">
        <f t="shared" si="137"/>
        <v>0</v>
      </c>
      <c r="AA288" s="32">
        <f t="shared" si="126"/>
        <v>0</v>
      </c>
      <c r="AB288" s="38">
        <f t="shared" si="138"/>
        <v>0</v>
      </c>
      <c r="AC288" s="32">
        <f t="shared" si="127"/>
        <v>0</v>
      </c>
      <c r="AD288" s="38">
        <f t="shared" si="149"/>
        <v>0</v>
      </c>
      <c r="AE288" s="39">
        <f t="shared" si="147"/>
        <v>0</v>
      </c>
      <c r="AF288" s="32" t="e">
        <f t="shared" si="139"/>
        <v>#DIV/0!</v>
      </c>
      <c r="AG288" s="32" t="e">
        <f t="shared" si="140"/>
        <v>#DIV/0!</v>
      </c>
      <c r="AH288" s="32" t="e">
        <f t="shared" si="141"/>
        <v>#DIV/0!</v>
      </c>
      <c r="AI288" s="49" t="e">
        <f t="shared" si="142"/>
        <v>#DIV/0!</v>
      </c>
      <c r="AJ288" s="50" t="e">
        <f t="shared" si="143"/>
        <v>#DIV/0!</v>
      </c>
      <c r="AK288" s="50" t="e">
        <f t="shared" si="144"/>
        <v>#DIV/0!</v>
      </c>
    </row>
    <row r="289" spans="8:37" x14ac:dyDescent="0.25">
      <c r="H289" s="66" t="str">
        <f t="shared" si="128"/>
        <v/>
      </c>
      <c r="I289" s="32" t="str">
        <f t="shared" si="145"/>
        <v/>
      </c>
      <c r="J289" s="67" t="str">
        <f t="shared" si="129"/>
        <v/>
      </c>
      <c r="K289" s="67" t="str">
        <f t="shared" si="120"/>
        <v/>
      </c>
      <c r="L289" s="32">
        <f t="shared" si="146"/>
        <v>0</v>
      </c>
      <c r="M289" s="32">
        <f t="shared" si="148"/>
        <v>0</v>
      </c>
      <c r="N289" s="77">
        <f t="shared" si="130"/>
        <v>0</v>
      </c>
      <c r="O289" s="38">
        <f t="shared" si="131"/>
        <v>0</v>
      </c>
      <c r="P289" s="38">
        <f t="shared" si="121"/>
        <v>0</v>
      </c>
      <c r="Q289" s="77">
        <f t="shared" si="122"/>
        <v>0</v>
      </c>
      <c r="R289" s="38">
        <f t="shared" si="132"/>
        <v>0</v>
      </c>
      <c r="S289" s="38">
        <f t="shared" si="133"/>
        <v>0</v>
      </c>
      <c r="T289" s="38">
        <f t="shared" si="134"/>
        <v>0</v>
      </c>
      <c r="U289" s="38">
        <f t="shared" si="135"/>
        <v>0</v>
      </c>
      <c r="V289" s="38">
        <f t="shared" si="136"/>
        <v>0</v>
      </c>
      <c r="W289" s="38">
        <f t="shared" si="123"/>
        <v>0</v>
      </c>
      <c r="X289" s="38">
        <f t="shared" si="124"/>
        <v>0</v>
      </c>
      <c r="Y289" s="67">
        <f t="shared" si="125"/>
        <v>0</v>
      </c>
      <c r="Z289" s="38">
        <f t="shared" si="137"/>
        <v>0</v>
      </c>
      <c r="AA289" s="32">
        <f t="shared" si="126"/>
        <v>0</v>
      </c>
      <c r="AB289" s="38">
        <f t="shared" si="138"/>
        <v>0</v>
      </c>
      <c r="AC289" s="32">
        <f t="shared" si="127"/>
        <v>0</v>
      </c>
      <c r="AD289" s="38">
        <f t="shared" si="149"/>
        <v>0</v>
      </c>
      <c r="AE289" s="39">
        <f t="shared" si="147"/>
        <v>0</v>
      </c>
      <c r="AF289" s="32" t="e">
        <f t="shared" si="139"/>
        <v>#DIV/0!</v>
      </c>
      <c r="AG289" s="32" t="e">
        <f t="shared" si="140"/>
        <v>#DIV/0!</v>
      </c>
      <c r="AH289" s="32" t="e">
        <f t="shared" si="141"/>
        <v>#DIV/0!</v>
      </c>
      <c r="AI289" s="49" t="e">
        <f t="shared" si="142"/>
        <v>#DIV/0!</v>
      </c>
      <c r="AJ289" s="50" t="e">
        <f t="shared" si="143"/>
        <v>#DIV/0!</v>
      </c>
      <c r="AK289" s="50" t="e">
        <f t="shared" si="144"/>
        <v>#DIV/0!</v>
      </c>
    </row>
    <row r="290" spans="8:37" x14ac:dyDescent="0.25">
      <c r="H290" s="66" t="str">
        <f t="shared" si="128"/>
        <v/>
      </c>
      <c r="I290" s="32" t="str">
        <f t="shared" si="145"/>
        <v/>
      </c>
      <c r="J290" s="67" t="str">
        <f t="shared" si="129"/>
        <v/>
      </c>
      <c r="K290" s="67" t="str">
        <f t="shared" si="120"/>
        <v/>
      </c>
      <c r="L290" s="32">
        <f t="shared" si="146"/>
        <v>0</v>
      </c>
      <c r="M290" s="32">
        <f t="shared" si="148"/>
        <v>0</v>
      </c>
      <c r="N290" s="77">
        <f t="shared" si="130"/>
        <v>0</v>
      </c>
      <c r="O290" s="38">
        <f t="shared" si="131"/>
        <v>0</v>
      </c>
      <c r="P290" s="38">
        <f t="shared" si="121"/>
        <v>0</v>
      </c>
      <c r="Q290" s="77">
        <f t="shared" si="122"/>
        <v>0</v>
      </c>
      <c r="R290" s="38">
        <f t="shared" si="132"/>
        <v>0</v>
      </c>
      <c r="S290" s="38">
        <f t="shared" si="133"/>
        <v>0</v>
      </c>
      <c r="T290" s="38">
        <f t="shared" si="134"/>
        <v>0</v>
      </c>
      <c r="U290" s="38">
        <f t="shared" si="135"/>
        <v>0</v>
      </c>
      <c r="V290" s="38">
        <f t="shared" si="136"/>
        <v>0</v>
      </c>
      <c r="W290" s="38">
        <f t="shared" si="123"/>
        <v>0</v>
      </c>
      <c r="X290" s="38">
        <f t="shared" si="124"/>
        <v>0</v>
      </c>
      <c r="Y290" s="67">
        <f t="shared" si="125"/>
        <v>0</v>
      </c>
      <c r="Z290" s="38">
        <f t="shared" si="137"/>
        <v>0</v>
      </c>
      <c r="AA290" s="32">
        <f t="shared" si="126"/>
        <v>0</v>
      </c>
      <c r="AB290" s="38">
        <f t="shared" si="138"/>
        <v>0</v>
      </c>
      <c r="AC290" s="32">
        <f t="shared" si="127"/>
        <v>0</v>
      </c>
      <c r="AD290" s="38">
        <f t="shared" si="149"/>
        <v>0</v>
      </c>
      <c r="AE290" s="39">
        <f t="shared" si="147"/>
        <v>0</v>
      </c>
      <c r="AF290" s="32" t="e">
        <f t="shared" si="139"/>
        <v>#DIV/0!</v>
      </c>
      <c r="AG290" s="32" t="e">
        <f t="shared" si="140"/>
        <v>#DIV/0!</v>
      </c>
      <c r="AH290" s="32" t="e">
        <f t="shared" si="141"/>
        <v>#DIV/0!</v>
      </c>
      <c r="AI290" s="49" t="e">
        <f t="shared" si="142"/>
        <v>#DIV/0!</v>
      </c>
      <c r="AJ290" s="50" t="e">
        <f t="shared" si="143"/>
        <v>#DIV/0!</v>
      </c>
      <c r="AK290" s="50" t="e">
        <f t="shared" si="144"/>
        <v>#DIV/0!</v>
      </c>
    </row>
    <row r="291" spans="8:37" x14ac:dyDescent="0.25">
      <c r="H291" s="66" t="str">
        <f t="shared" si="128"/>
        <v/>
      </c>
      <c r="I291" s="32" t="str">
        <f t="shared" si="145"/>
        <v/>
      </c>
      <c r="J291" s="67" t="str">
        <f t="shared" si="129"/>
        <v/>
      </c>
      <c r="K291" s="67" t="str">
        <f t="shared" si="120"/>
        <v/>
      </c>
      <c r="L291" s="32">
        <f t="shared" si="146"/>
        <v>0</v>
      </c>
      <c r="M291" s="32">
        <f t="shared" si="148"/>
        <v>0</v>
      </c>
      <c r="N291" s="77">
        <f t="shared" si="130"/>
        <v>0</v>
      </c>
      <c r="O291" s="38">
        <f t="shared" si="131"/>
        <v>0</v>
      </c>
      <c r="P291" s="38">
        <f t="shared" si="121"/>
        <v>0</v>
      </c>
      <c r="Q291" s="77">
        <f t="shared" si="122"/>
        <v>0</v>
      </c>
      <c r="R291" s="38">
        <f t="shared" si="132"/>
        <v>0</v>
      </c>
      <c r="S291" s="38">
        <f t="shared" si="133"/>
        <v>0</v>
      </c>
      <c r="T291" s="38">
        <f t="shared" si="134"/>
        <v>0</v>
      </c>
      <c r="U291" s="38">
        <f t="shared" si="135"/>
        <v>0</v>
      </c>
      <c r="V291" s="38">
        <f t="shared" si="136"/>
        <v>0</v>
      </c>
      <c r="W291" s="38">
        <f t="shared" si="123"/>
        <v>0</v>
      </c>
      <c r="X291" s="38">
        <f t="shared" si="124"/>
        <v>0</v>
      </c>
      <c r="Y291" s="67">
        <f t="shared" si="125"/>
        <v>0</v>
      </c>
      <c r="Z291" s="38">
        <f t="shared" si="137"/>
        <v>0</v>
      </c>
      <c r="AA291" s="32">
        <f t="shared" si="126"/>
        <v>0</v>
      </c>
      <c r="AB291" s="38">
        <f t="shared" si="138"/>
        <v>0</v>
      </c>
      <c r="AC291" s="32">
        <f t="shared" si="127"/>
        <v>0</v>
      </c>
      <c r="AD291" s="38">
        <f t="shared" si="149"/>
        <v>0</v>
      </c>
      <c r="AE291" s="39">
        <f t="shared" si="147"/>
        <v>0</v>
      </c>
      <c r="AF291" s="32" t="e">
        <f t="shared" si="139"/>
        <v>#DIV/0!</v>
      </c>
      <c r="AG291" s="32" t="e">
        <f t="shared" si="140"/>
        <v>#DIV/0!</v>
      </c>
      <c r="AH291" s="32" t="e">
        <f t="shared" si="141"/>
        <v>#DIV/0!</v>
      </c>
      <c r="AI291" s="49" t="e">
        <f t="shared" si="142"/>
        <v>#DIV/0!</v>
      </c>
      <c r="AJ291" s="50" t="e">
        <f t="shared" si="143"/>
        <v>#DIV/0!</v>
      </c>
      <c r="AK291" s="50" t="e">
        <f t="shared" si="144"/>
        <v>#DIV/0!</v>
      </c>
    </row>
    <row r="292" spans="8:37" x14ac:dyDescent="0.25">
      <c r="H292" s="66" t="str">
        <f t="shared" si="128"/>
        <v/>
      </c>
      <c r="I292" s="32" t="str">
        <f t="shared" si="145"/>
        <v/>
      </c>
      <c r="J292" s="67" t="str">
        <f t="shared" si="129"/>
        <v/>
      </c>
      <c r="K292" s="67" t="str">
        <f t="shared" si="120"/>
        <v/>
      </c>
      <c r="L292" s="32">
        <f t="shared" si="146"/>
        <v>0</v>
      </c>
      <c r="M292" s="32">
        <f t="shared" si="148"/>
        <v>0</v>
      </c>
      <c r="N292" s="77">
        <f t="shared" si="130"/>
        <v>0</v>
      </c>
      <c r="O292" s="38">
        <f t="shared" si="131"/>
        <v>0</v>
      </c>
      <c r="P292" s="38">
        <f t="shared" si="121"/>
        <v>0</v>
      </c>
      <c r="Q292" s="77">
        <f t="shared" si="122"/>
        <v>0</v>
      </c>
      <c r="R292" s="38">
        <f t="shared" si="132"/>
        <v>0</v>
      </c>
      <c r="S292" s="38">
        <f t="shared" si="133"/>
        <v>0</v>
      </c>
      <c r="T292" s="38">
        <f t="shared" si="134"/>
        <v>0</v>
      </c>
      <c r="U292" s="38">
        <f t="shared" si="135"/>
        <v>0</v>
      </c>
      <c r="V292" s="38">
        <f t="shared" si="136"/>
        <v>0</v>
      </c>
      <c r="W292" s="38">
        <f t="shared" si="123"/>
        <v>0</v>
      </c>
      <c r="X292" s="38">
        <f t="shared" si="124"/>
        <v>0</v>
      </c>
      <c r="Y292" s="67">
        <f t="shared" si="125"/>
        <v>0</v>
      </c>
      <c r="Z292" s="38">
        <f t="shared" si="137"/>
        <v>0</v>
      </c>
      <c r="AA292" s="32">
        <f t="shared" si="126"/>
        <v>0</v>
      </c>
      <c r="AB292" s="38">
        <f t="shared" si="138"/>
        <v>0</v>
      </c>
      <c r="AC292" s="32">
        <f t="shared" si="127"/>
        <v>0</v>
      </c>
      <c r="AD292" s="38">
        <f t="shared" si="149"/>
        <v>0</v>
      </c>
      <c r="AE292" s="39">
        <f t="shared" si="147"/>
        <v>0</v>
      </c>
      <c r="AF292" s="32" t="e">
        <f t="shared" si="139"/>
        <v>#DIV/0!</v>
      </c>
      <c r="AG292" s="32" t="e">
        <f t="shared" si="140"/>
        <v>#DIV/0!</v>
      </c>
      <c r="AH292" s="32" t="e">
        <f t="shared" si="141"/>
        <v>#DIV/0!</v>
      </c>
      <c r="AI292" s="49" t="e">
        <f t="shared" si="142"/>
        <v>#DIV/0!</v>
      </c>
      <c r="AJ292" s="50" t="e">
        <f t="shared" si="143"/>
        <v>#DIV/0!</v>
      </c>
      <c r="AK292" s="50" t="e">
        <f t="shared" si="144"/>
        <v>#DIV/0!</v>
      </c>
    </row>
    <row r="293" spans="8:37" x14ac:dyDescent="0.25">
      <c r="H293" s="66" t="str">
        <f t="shared" si="128"/>
        <v/>
      </c>
      <c r="I293" s="32" t="str">
        <f t="shared" si="145"/>
        <v/>
      </c>
      <c r="J293" s="67" t="str">
        <f t="shared" si="129"/>
        <v/>
      </c>
      <c r="K293" s="67" t="str">
        <f t="shared" si="120"/>
        <v/>
      </c>
      <c r="L293" s="32">
        <f t="shared" si="146"/>
        <v>0</v>
      </c>
      <c r="M293" s="32">
        <f t="shared" si="148"/>
        <v>0</v>
      </c>
      <c r="N293" s="77">
        <f t="shared" si="130"/>
        <v>0</v>
      </c>
      <c r="O293" s="38">
        <f t="shared" si="131"/>
        <v>0</v>
      </c>
      <c r="P293" s="38">
        <f t="shared" si="121"/>
        <v>0</v>
      </c>
      <c r="Q293" s="77">
        <f t="shared" si="122"/>
        <v>0</v>
      </c>
      <c r="R293" s="38">
        <f t="shared" si="132"/>
        <v>0</v>
      </c>
      <c r="S293" s="38">
        <f t="shared" si="133"/>
        <v>0</v>
      </c>
      <c r="T293" s="38">
        <f t="shared" si="134"/>
        <v>0</v>
      </c>
      <c r="U293" s="38">
        <f t="shared" si="135"/>
        <v>0</v>
      </c>
      <c r="V293" s="38">
        <f t="shared" si="136"/>
        <v>0</v>
      </c>
      <c r="W293" s="38">
        <f t="shared" si="123"/>
        <v>0</v>
      </c>
      <c r="X293" s="38">
        <f t="shared" si="124"/>
        <v>0</v>
      </c>
      <c r="Y293" s="67">
        <f t="shared" si="125"/>
        <v>0</v>
      </c>
      <c r="Z293" s="38">
        <f t="shared" si="137"/>
        <v>0</v>
      </c>
      <c r="AA293" s="32">
        <f t="shared" si="126"/>
        <v>0</v>
      </c>
      <c r="AB293" s="38">
        <f t="shared" si="138"/>
        <v>0</v>
      </c>
      <c r="AC293" s="32">
        <f t="shared" si="127"/>
        <v>0</v>
      </c>
      <c r="AD293" s="38">
        <f t="shared" si="149"/>
        <v>0</v>
      </c>
      <c r="AE293" s="39">
        <f t="shared" si="147"/>
        <v>0</v>
      </c>
      <c r="AF293" s="32" t="e">
        <f t="shared" si="139"/>
        <v>#DIV/0!</v>
      </c>
      <c r="AG293" s="32" t="e">
        <f t="shared" si="140"/>
        <v>#DIV/0!</v>
      </c>
      <c r="AH293" s="32" t="e">
        <f t="shared" si="141"/>
        <v>#DIV/0!</v>
      </c>
      <c r="AI293" s="49" t="e">
        <f t="shared" si="142"/>
        <v>#DIV/0!</v>
      </c>
      <c r="AJ293" s="50" t="e">
        <f t="shared" si="143"/>
        <v>#DIV/0!</v>
      </c>
      <c r="AK293" s="50" t="e">
        <f t="shared" si="144"/>
        <v>#DIV/0!</v>
      </c>
    </row>
    <row r="294" spans="8:37" x14ac:dyDescent="0.25">
      <c r="H294" s="66" t="str">
        <f t="shared" si="128"/>
        <v/>
      </c>
      <c r="I294" s="32" t="str">
        <f t="shared" si="145"/>
        <v/>
      </c>
      <c r="J294" s="67" t="str">
        <f t="shared" si="129"/>
        <v/>
      </c>
      <c r="K294" s="67" t="str">
        <f t="shared" si="120"/>
        <v/>
      </c>
      <c r="L294" s="32">
        <f t="shared" si="146"/>
        <v>0</v>
      </c>
      <c r="M294" s="32">
        <f t="shared" si="148"/>
        <v>0</v>
      </c>
      <c r="N294" s="77">
        <f t="shared" si="130"/>
        <v>0</v>
      </c>
      <c r="O294" s="38">
        <f t="shared" si="131"/>
        <v>0</v>
      </c>
      <c r="P294" s="38">
        <f t="shared" si="121"/>
        <v>0</v>
      </c>
      <c r="Q294" s="77">
        <f t="shared" si="122"/>
        <v>0</v>
      </c>
      <c r="R294" s="38">
        <f t="shared" si="132"/>
        <v>0</v>
      </c>
      <c r="S294" s="38">
        <f t="shared" si="133"/>
        <v>0</v>
      </c>
      <c r="T294" s="38">
        <f t="shared" si="134"/>
        <v>0</v>
      </c>
      <c r="U294" s="38">
        <f t="shared" si="135"/>
        <v>0</v>
      </c>
      <c r="V294" s="38">
        <f t="shared" si="136"/>
        <v>0</v>
      </c>
      <c r="W294" s="38">
        <f t="shared" si="123"/>
        <v>0</v>
      </c>
      <c r="X294" s="38">
        <f t="shared" si="124"/>
        <v>0</v>
      </c>
      <c r="Y294" s="67">
        <f t="shared" si="125"/>
        <v>0</v>
      </c>
      <c r="Z294" s="38">
        <f t="shared" si="137"/>
        <v>0</v>
      </c>
      <c r="AA294" s="32">
        <f t="shared" si="126"/>
        <v>0</v>
      </c>
      <c r="AB294" s="38">
        <f t="shared" si="138"/>
        <v>0</v>
      </c>
      <c r="AC294" s="32">
        <f t="shared" si="127"/>
        <v>0</v>
      </c>
      <c r="AD294" s="38">
        <f t="shared" si="149"/>
        <v>0</v>
      </c>
      <c r="AE294" s="39">
        <f t="shared" si="147"/>
        <v>0</v>
      </c>
      <c r="AF294" s="32" t="e">
        <f t="shared" si="139"/>
        <v>#DIV/0!</v>
      </c>
      <c r="AG294" s="32" t="e">
        <f t="shared" si="140"/>
        <v>#DIV/0!</v>
      </c>
      <c r="AH294" s="32" t="e">
        <f t="shared" si="141"/>
        <v>#DIV/0!</v>
      </c>
      <c r="AI294" s="49" t="e">
        <f t="shared" si="142"/>
        <v>#DIV/0!</v>
      </c>
      <c r="AJ294" s="50" t="e">
        <f t="shared" si="143"/>
        <v>#DIV/0!</v>
      </c>
      <c r="AK294" s="50" t="e">
        <f t="shared" si="144"/>
        <v>#DIV/0!</v>
      </c>
    </row>
    <row r="295" spans="8:37" x14ac:dyDescent="0.25">
      <c r="H295" s="66" t="str">
        <f t="shared" si="128"/>
        <v/>
      </c>
      <c r="I295" s="32" t="str">
        <f t="shared" si="145"/>
        <v/>
      </c>
      <c r="J295" s="67" t="str">
        <f t="shared" si="129"/>
        <v/>
      </c>
      <c r="K295" s="67" t="str">
        <f t="shared" si="120"/>
        <v/>
      </c>
      <c r="L295" s="32">
        <f t="shared" si="146"/>
        <v>0</v>
      </c>
      <c r="M295" s="32">
        <f t="shared" si="148"/>
        <v>0</v>
      </c>
      <c r="N295" s="77">
        <f t="shared" si="130"/>
        <v>0</v>
      </c>
      <c r="O295" s="38">
        <f t="shared" si="131"/>
        <v>0</v>
      </c>
      <c r="P295" s="38">
        <f t="shared" si="121"/>
        <v>0</v>
      </c>
      <c r="Q295" s="77">
        <f t="shared" si="122"/>
        <v>0</v>
      </c>
      <c r="R295" s="38">
        <f t="shared" si="132"/>
        <v>0</v>
      </c>
      <c r="S295" s="38">
        <f t="shared" si="133"/>
        <v>0</v>
      </c>
      <c r="T295" s="38">
        <f t="shared" si="134"/>
        <v>0</v>
      </c>
      <c r="U295" s="38">
        <f t="shared" si="135"/>
        <v>0</v>
      </c>
      <c r="V295" s="38">
        <f t="shared" si="136"/>
        <v>0</v>
      </c>
      <c r="W295" s="38">
        <f t="shared" si="123"/>
        <v>0</v>
      </c>
      <c r="X295" s="38">
        <f t="shared" si="124"/>
        <v>0</v>
      </c>
      <c r="Y295" s="67">
        <f t="shared" si="125"/>
        <v>0</v>
      </c>
      <c r="Z295" s="38">
        <f t="shared" si="137"/>
        <v>0</v>
      </c>
      <c r="AA295" s="32">
        <f t="shared" si="126"/>
        <v>0</v>
      </c>
      <c r="AB295" s="38">
        <f t="shared" si="138"/>
        <v>0</v>
      </c>
      <c r="AC295" s="32">
        <f t="shared" si="127"/>
        <v>0</v>
      </c>
      <c r="AD295" s="38">
        <f t="shared" si="149"/>
        <v>0</v>
      </c>
      <c r="AE295" s="39">
        <f t="shared" si="147"/>
        <v>0</v>
      </c>
      <c r="AF295" s="32" t="e">
        <f t="shared" si="139"/>
        <v>#DIV/0!</v>
      </c>
      <c r="AG295" s="32" t="e">
        <f t="shared" si="140"/>
        <v>#DIV/0!</v>
      </c>
      <c r="AH295" s="32" t="e">
        <f t="shared" si="141"/>
        <v>#DIV/0!</v>
      </c>
      <c r="AI295" s="49" t="e">
        <f t="shared" si="142"/>
        <v>#DIV/0!</v>
      </c>
      <c r="AJ295" s="50" t="e">
        <f t="shared" si="143"/>
        <v>#DIV/0!</v>
      </c>
      <c r="AK295" s="50" t="e">
        <f t="shared" si="144"/>
        <v>#DIV/0!</v>
      </c>
    </row>
    <row r="296" spans="8:37" x14ac:dyDescent="0.25">
      <c r="H296" s="66" t="str">
        <f t="shared" si="128"/>
        <v/>
      </c>
      <c r="I296" s="32" t="str">
        <f t="shared" si="145"/>
        <v/>
      </c>
      <c r="J296" s="67" t="str">
        <f t="shared" si="129"/>
        <v/>
      </c>
      <c r="K296" s="67" t="str">
        <f t="shared" si="120"/>
        <v/>
      </c>
      <c r="L296" s="32">
        <f t="shared" si="146"/>
        <v>0</v>
      </c>
      <c r="M296" s="32">
        <f t="shared" si="148"/>
        <v>0</v>
      </c>
      <c r="N296" s="77">
        <f t="shared" si="130"/>
        <v>0</v>
      </c>
      <c r="O296" s="38">
        <f t="shared" si="131"/>
        <v>0</v>
      </c>
      <c r="P296" s="38">
        <f t="shared" si="121"/>
        <v>0</v>
      </c>
      <c r="Q296" s="77">
        <f t="shared" si="122"/>
        <v>0</v>
      </c>
      <c r="R296" s="38">
        <f t="shared" si="132"/>
        <v>0</v>
      </c>
      <c r="S296" s="38">
        <f t="shared" si="133"/>
        <v>0</v>
      </c>
      <c r="T296" s="38">
        <f t="shared" si="134"/>
        <v>0</v>
      </c>
      <c r="U296" s="38">
        <f t="shared" si="135"/>
        <v>0</v>
      </c>
      <c r="V296" s="38">
        <f t="shared" si="136"/>
        <v>0</v>
      </c>
      <c r="W296" s="38">
        <f t="shared" si="123"/>
        <v>0</v>
      </c>
      <c r="X296" s="38">
        <f t="shared" si="124"/>
        <v>0</v>
      </c>
      <c r="Y296" s="67">
        <f t="shared" si="125"/>
        <v>0</v>
      </c>
      <c r="Z296" s="38">
        <f t="shared" si="137"/>
        <v>0</v>
      </c>
      <c r="AA296" s="32">
        <f t="shared" si="126"/>
        <v>0</v>
      </c>
      <c r="AB296" s="38">
        <f t="shared" si="138"/>
        <v>0</v>
      </c>
      <c r="AC296" s="32">
        <f t="shared" si="127"/>
        <v>0</v>
      </c>
      <c r="AD296" s="38">
        <f t="shared" si="149"/>
        <v>0</v>
      </c>
      <c r="AE296" s="39">
        <f t="shared" si="147"/>
        <v>0</v>
      </c>
      <c r="AF296" s="32" t="e">
        <f t="shared" si="139"/>
        <v>#DIV/0!</v>
      </c>
      <c r="AG296" s="32" t="e">
        <f t="shared" si="140"/>
        <v>#DIV/0!</v>
      </c>
      <c r="AH296" s="32" t="e">
        <f t="shared" si="141"/>
        <v>#DIV/0!</v>
      </c>
      <c r="AI296" s="49" t="e">
        <f t="shared" si="142"/>
        <v>#DIV/0!</v>
      </c>
      <c r="AJ296" s="50" t="e">
        <f t="shared" si="143"/>
        <v>#DIV/0!</v>
      </c>
      <c r="AK296" s="50" t="e">
        <f t="shared" si="144"/>
        <v>#DIV/0!</v>
      </c>
    </row>
    <row r="297" spans="8:37" x14ac:dyDescent="0.25">
      <c r="H297" s="66" t="str">
        <f t="shared" si="128"/>
        <v/>
      </c>
      <c r="I297" s="32" t="str">
        <f t="shared" si="145"/>
        <v/>
      </c>
      <c r="J297" s="67" t="str">
        <f t="shared" si="129"/>
        <v/>
      </c>
      <c r="K297" s="67" t="str">
        <f t="shared" si="120"/>
        <v/>
      </c>
      <c r="L297" s="32">
        <f t="shared" si="146"/>
        <v>0</v>
      </c>
      <c r="M297" s="32">
        <f t="shared" si="148"/>
        <v>0</v>
      </c>
      <c r="N297" s="77">
        <f t="shared" si="130"/>
        <v>0</v>
      </c>
      <c r="O297" s="38">
        <f t="shared" si="131"/>
        <v>0</v>
      </c>
      <c r="P297" s="38">
        <f t="shared" si="121"/>
        <v>0</v>
      </c>
      <c r="Q297" s="77">
        <f t="shared" si="122"/>
        <v>0</v>
      </c>
      <c r="R297" s="38">
        <f t="shared" si="132"/>
        <v>0</v>
      </c>
      <c r="S297" s="38">
        <f t="shared" si="133"/>
        <v>0</v>
      </c>
      <c r="T297" s="38">
        <f t="shared" si="134"/>
        <v>0</v>
      </c>
      <c r="U297" s="38">
        <f t="shared" si="135"/>
        <v>0</v>
      </c>
      <c r="V297" s="38">
        <f t="shared" si="136"/>
        <v>0</v>
      </c>
      <c r="W297" s="38">
        <f t="shared" si="123"/>
        <v>0</v>
      </c>
      <c r="X297" s="38">
        <f t="shared" si="124"/>
        <v>0</v>
      </c>
      <c r="Y297" s="67">
        <f t="shared" si="125"/>
        <v>0</v>
      </c>
      <c r="Z297" s="38">
        <f t="shared" si="137"/>
        <v>0</v>
      </c>
      <c r="AA297" s="32">
        <f t="shared" si="126"/>
        <v>0</v>
      </c>
      <c r="AB297" s="38">
        <f t="shared" si="138"/>
        <v>0</v>
      </c>
      <c r="AC297" s="32">
        <f t="shared" si="127"/>
        <v>0</v>
      </c>
      <c r="AD297" s="38">
        <f t="shared" si="149"/>
        <v>0</v>
      </c>
      <c r="AE297" s="39">
        <f t="shared" si="147"/>
        <v>0</v>
      </c>
      <c r="AF297" s="32" t="e">
        <f t="shared" si="139"/>
        <v>#DIV/0!</v>
      </c>
      <c r="AG297" s="32" t="e">
        <f t="shared" si="140"/>
        <v>#DIV/0!</v>
      </c>
      <c r="AH297" s="32" t="e">
        <f t="shared" si="141"/>
        <v>#DIV/0!</v>
      </c>
      <c r="AI297" s="49" t="e">
        <f t="shared" si="142"/>
        <v>#DIV/0!</v>
      </c>
      <c r="AJ297" s="50" t="e">
        <f t="shared" si="143"/>
        <v>#DIV/0!</v>
      </c>
      <c r="AK297" s="50" t="e">
        <f t="shared" si="144"/>
        <v>#DIV/0!</v>
      </c>
    </row>
    <row r="298" spans="8:37" x14ac:dyDescent="0.25">
      <c r="H298" s="66" t="str">
        <f t="shared" si="128"/>
        <v/>
      </c>
      <c r="I298" s="32" t="str">
        <f t="shared" si="145"/>
        <v/>
      </c>
      <c r="J298" s="67" t="str">
        <f t="shared" si="129"/>
        <v/>
      </c>
      <c r="K298" s="67" t="str">
        <f t="shared" si="120"/>
        <v/>
      </c>
      <c r="L298" s="32">
        <f t="shared" si="146"/>
        <v>0</v>
      </c>
      <c r="M298" s="32">
        <f t="shared" si="148"/>
        <v>0</v>
      </c>
      <c r="N298" s="77">
        <f t="shared" si="130"/>
        <v>0</v>
      </c>
      <c r="O298" s="38">
        <f t="shared" si="131"/>
        <v>0</v>
      </c>
      <c r="P298" s="38">
        <f t="shared" si="121"/>
        <v>0</v>
      </c>
      <c r="Q298" s="77">
        <f t="shared" si="122"/>
        <v>0</v>
      </c>
      <c r="R298" s="38">
        <f t="shared" si="132"/>
        <v>0</v>
      </c>
      <c r="S298" s="38">
        <f t="shared" si="133"/>
        <v>0</v>
      </c>
      <c r="T298" s="38">
        <f t="shared" si="134"/>
        <v>0</v>
      </c>
      <c r="U298" s="38">
        <f t="shared" si="135"/>
        <v>0</v>
      </c>
      <c r="V298" s="38">
        <f t="shared" si="136"/>
        <v>0</v>
      </c>
      <c r="W298" s="38">
        <f t="shared" si="123"/>
        <v>0</v>
      </c>
      <c r="X298" s="38">
        <f t="shared" si="124"/>
        <v>0</v>
      </c>
      <c r="Y298" s="67">
        <f t="shared" si="125"/>
        <v>0</v>
      </c>
      <c r="Z298" s="38">
        <f t="shared" si="137"/>
        <v>0</v>
      </c>
      <c r="AA298" s="32">
        <f t="shared" si="126"/>
        <v>0</v>
      </c>
      <c r="AB298" s="38">
        <f t="shared" si="138"/>
        <v>0</v>
      </c>
      <c r="AC298" s="32">
        <f t="shared" si="127"/>
        <v>0</v>
      </c>
      <c r="AD298" s="38">
        <f t="shared" si="149"/>
        <v>0</v>
      </c>
      <c r="AE298" s="39">
        <f t="shared" si="147"/>
        <v>0</v>
      </c>
      <c r="AF298" s="32" t="e">
        <f t="shared" si="139"/>
        <v>#DIV/0!</v>
      </c>
      <c r="AG298" s="32" t="e">
        <f t="shared" si="140"/>
        <v>#DIV/0!</v>
      </c>
      <c r="AH298" s="32" t="e">
        <f t="shared" si="141"/>
        <v>#DIV/0!</v>
      </c>
      <c r="AI298" s="49" t="e">
        <f t="shared" si="142"/>
        <v>#DIV/0!</v>
      </c>
      <c r="AJ298" s="50" t="e">
        <f t="shared" si="143"/>
        <v>#DIV/0!</v>
      </c>
      <c r="AK298" s="50" t="e">
        <f t="shared" si="144"/>
        <v>#DIV/0!</v>
      </c>
    </row>
    <row r="299" spans="8:37" x14ac:dyDescent="0.25">
      <c r="H299" s="66" t="str">
        <f t="shared" si="128"/>
        <v/>
      </c>
      <c r="I299" s="32" t="str">
        <f t="shared" si="145"/>
        <v/>
      </c>
      <c r="J299" s="67" t="str">
        <f t="shared" si="129"/>
        <v/>
      </c>
      <c r="K299" s="67" t="str">
        <f t="shared" si="120"/>
        <v/>
      </c>
      <c r="L299" s="32">
        <f t="shared" si="146"/>
        <v>0</v>
      </c>
      <c r="M299" s="32">
        <f t="shared" si="148"/>
        <v>0</v>
      </c>
      <c r="N299" s="77">
        <f t="shared" si="130"/>
        <v>0</v>
      </c>
      <c r="O299" s="38">
        <f t="shared" si="131"/>
        <v>0</v>
      </c>
      <c r="P299" s="38">
        <f t="shared" si="121"/>
        <v>0</v>
      </c>
      <c r="Q299" s="77">
        <f t="shared" si="122"/>
        <v>0</v>
      </c>
      <c r="R299" s="38">
        <f t="shared" si="132"/>
        <v>0</v>
      </c>
      <c r="S299" s="38">
        <f t="shared" si="133"/>
        <v>0</v>
      </c>
      <c r="T299" s="38">
        <f t="shared" si="134"/>
        <v>0</v>
      </c>
      <c r="U299" s="38">
        <f t="shared" si="135"/>
        <v>0</v>
      </c>
      <c r="V299" s="38">
        <f t="shared" si="136"/>
        <v>0</v>
      </c>
      <c r="W299" s="38">
        <f t="shared" si="123"/>
        <v>0</v>
      </c>
      <c r="X299" s="38">
        <f t="shared" si="124"/>
        <v>0</v>
      </c>
      <c r="Y299" s="67">
        <f t="shared" si="125"/>
        <v>0</v>
      </c>
      <c r="Z299" s="38">
        <f t="shared" si="137"/>
        <v>0</v>
      </c>
      <c r="AA299" s="32">
        <f t="shared" si="126"/>
        <v>0</v>
      </c>
      <c r="AB299" s="38">
        <f t="shared" si="138"/>
        <v>0</v>
      </c>
      <c r="AC299" s="32">
        <f t="shared" si="127"/>
        <v>0</v>
      </c>
      <c r="AD299" s="38">
        <f t="shared" si="149"/>
        <v>0</v>
      </c>
      <c r="AE299" s="39">
        <f t="shared" si="147"/>
        <v>0</v>
      </c>
      <c r="AF299" s="32" t="e">
        <f t="shared" si="139"/>
        <v>#DIV/0!</v>
      </c>
      <c r="AG299" s="32" t="e">
        <f t="shared" si="140"/>
        <v>#DIV/0!</v>
      </c>
      <c r="AH299" s="32" t="e">
        <f t="shared" si="141"/>
        <v>#DIV/0!</v>
      </c>
      <c r="AI299" s="49" t="e">
        <f t="shared" si="142"/>
        <v>#DIV/0!</v>
      </c>
      <c r="AJ299" s="50" t="e">
        <f t="shared" si="143"/>
        <v>#DIV/0!</v>
      </c>
      <c r="AK299" s="50" t="e">
        <f t="shared" si="144"/>
        <v>#DIV/0!</v>
      </c>
    </row>
    <row r="300" spans="8:37" x14ac:dyDescent="0.25">
      <c r="H300" s="66" t="str">
        <f t="shared" si="128"/>
        <v/>
      </c>
      <c r="I300" s="32" t="str">
        <f t="shared" si="145"/>
        <v/>
      </c>
      <c r="J300" s="67" t="str">
        <f t="shared" si="129"/>
        <v/>
      </c>
      <c r="K300" s="67" t="str">
        <f t="shared" si="120"/>
        <v/>
      </c>
      <c r="L300" s="32">
        <f t="shared" si="146"/>
        <v>0</v>
      </c>
      <c r="M300" s="32">
        <f t="shared" si="148"/>
        <v>0</v>
      </c>
      <c r="N300" s="77">
        <f t="shared" si="130"/>
        <v>0</v>
      </c>
      <c r="O300" s="38">
        <f t="shared" si="131"/>
        <v>0</v>
      </c>
      <c r="P300" s="38">
        <f t="shared" si="121"/>
        <v>0</v>
      </c>
      <c r="Q300" s="77">
        <f t="shared" si="122"/>
        <v>0</v>
      </c>
      <c r="R300" s="38">
        <f t="shared" si="132"/>
        <v>0</v>
      </c>
      <c r="S300" s="38">
        <f t="shared" si="133"/>
        <v>0</v>
      </c>
      <c r="T300" s="38">
        <f t="shared" si="134"/>
        <v>0</v>
      </c>
      <c r="U300" s="38">
        <f t="shared" si="135"/>
        <v>0</v>
      </c>
      <c r="V300" s="38">
        <f t="shared" si="136"/>
        <v>0</v>
      </c>
      <c r="W300" s="38">
        <f t="shared" si="123"/>
        <v>0</v>
      </c>
      <c r="X300" s="38">
        <f t="shared" si="124"/>
        <v>0</v>
      </c>
      <c r="Y300" s="67">
        <f t="shared" si="125"/>
        <v>0</v>
      </c>
      <c r="Z300" s="38">
        <f t="shared" si="137"/>
        <v>0</v>
      </c>
      <c r="AA300" s="32">
        <f t="shared" si="126"/>
        <v>0</v>
      </c>
      <c r="AB300" s="38">
        <f t="shared" si="138"/>
        <v>0</v>
      </c>
      <c r="AC300" s="32">
        <f t="shared" si="127"/>
        <v>0</v>
      </c>
      <c r="AD300" s="38">
        <f t="shared" si="149"/>
        <v>0</v>
      </c>
      <c r="AE300" s="39">
        <f t="shared" si="147"/>
        <v>0</v>
      </c>
      <c r="AF300" s="32" t="e">
        <f t="shared" si="139"/>
        <v>#DIV/0!</v>
      </c>
      <c r="AG300" s="32" t="e">
        <f t="shared" si="140"/>
        <v>#DIV/0!</v>
      </c>
      <c r="AH300" s="32" t="e">
        <f t="shared" si="141"/>
        <v>#DIV/0!</v>
      </c>
      <c r="AI300" s="49" t="e">
        <f t="shared" si="142"/>
        <v>#DIV/0!</v>
      </c>
      <c r="AJ300" s="50" t="e">
        <f t="shared" si="143"/>
        <v>#DIV/0!</v>
      </c>
      <c r="AK300" s="50" t="e">
        <f t="shared" si="144"/>
        <v>#DIV/0!</v>
      </c>
    </row>
    <row r="301" spans="8:37" x14ac:dyDescent="0.25">
      <c r="H301" s="66" t="str">
        <f t="shared" si="128"/>
        <v/>
      </c>
      <c r="I301" s="32" t="str">
        <f t="shared" si="145"/>
        <v/>
      </c>
      <c r="J301" s="67" t="str">
        <f t="shared" si="129"/>
        <v/>
      </c>
      <c r="K301" s="67" t="str">
        <f t="shared" si="120"/>
        <v/>
      </c>
      <c r="L301" s="32">
        <f t="shared" si="146"/>
        <v>0</v>
      </c>
      <c r="M301" s="32">
        <f t="shared" si="148"/>
        <v>0</v>
      </c>
      <c r="N301" s="77">
        <f t="shared" si="130"/>
        <v>0</v>
      </c>
      <c r="O301" s="38">
        <f t="shared" si="131"/>
        <v>0</v>
      </c>
      <c r="P301" s="38">
        <f t="shared" si="121"/>
        <v>0</v>
      </c>
      <c r="Q301" s="77">
        <f t="shared" si="122"/>
        <v>0</v>
      </c>
      <c r="R301" s="38">
        <f t="shared" si="132"/>
        <v>0</v>
      </c>
      <c r="S301" s="38">
        <f t="shared" si="133"/>
        <v>0</v>
      </c>
      <c r="T301" s="38">
        <f t="shared" si="134"/>
        <v>0</v>
      </c>
      <c r="U301" s="38">
        <f t="shared" si="135"/>
        <v>0</v>
      </c>
      <c r="V301" s="38">
        <f t="shared" si="136"/>
        <v>0</v>
      </c>
      <c r="W301" s="38">
        <f t="shared" si="123"/>
        <v>0</v>
      </c>
      <c r="X301" s="38">
        <f t="shared" si="124"/>
        <v>0</v>
      </c>
      <c r="Y301" s="67">
        <f t="shared" si="125"/>
        <v>0</v>
      </c>
      <c r="Z301" s="38">
        <f t="shared" si="137"/>
        <v>0</v>
      </c>
      <c r="AA301" s="32">
        <f t="shared" si="126"/>
        <v>0</v>
      </c>
      <c r="AB301" s="38">
        <f t="shared" si="138"/>
        <v>0</v>
      </c>
      <c r="AC301" s="32">
        <f t="shared" si="127"/>
        <v>0</v>
      </c>
      <c r="AD301" s="38">
        <f t="shared" si="149"/>
        <v>0</v>
      </c>
      <c r="AE301" s="39">
        <f t="shared" si="147"/>
        <v>0</v>
      </c>
      <c r="AF301" s="32" t="e">
        <f t="shared" si="139"/>
        <v>#DIV/0!</v>
      </c>
      <c r="AG301" s="32" t="e">
        <f t="shared" si="140"/>
        <v>#DIV/0!</v>
      </c>
      <c r="AH301" s="32" t="e">
        <f t="shared" si="141"/>
        <v>#DIV/0!</v>
      </c>
      <c r="AI301" s="49" t="e">
        <f t="shared" si="142"/>
        <v>#DIV/0!</v>
      </c>
      <c r="AJ301" s="50" t="e">
        <f t="shared" si="143"/>
        <v>#DIV/0!</v>
      </c>
      <c r="AK301" s="50" t="e">
        <f t="shared" si="144"/>
        <v>#DIV/0!</v>
      </c>
    </row>
    <row r="302" spans="8:37" x14ac:dyDescent="0.25">
      <c r="H302" s="66" t="str">
        <f t="shared" si="128"/>
        <v/>
      </c>
      <c r="I302" s="32" t="str">
        <f t="shared" si="145"/>
        <v/>
      </c>
      <c r="J302" s="67" t="str">
        <f t="shared" si="129"/>
        <v/>
      </c>
      <c r="K302" s="67" t="str">
        <f t="shared" si="120"/>
        <v/>
      </c>
      <c r="L302" s="32">
        <f t="shared" si="146"/>
        <v>0</v>
      </c>
      <c r="M302" s="32">
        <f t="shared" si="148"/>
        <v>0</v>
      </c>
      <c r="N302" s="77">
        <f t="shared" si="130"/>
        <v>0</v>
      </c>
      <c r="O302" s="38">
        <f t="shared" si="131"/>
        <v>0</v>
      </c>
      <c r="P302" s="38">
        <f t="shared" si="121"/>
        <v>0</v>
      </c>
      <c r="Q302" s="77">
        <f t="shared" si="122"/>
        <v>0</v>
      </c>
      <c r="R302" s="38">
        <f t="shared" si="132"/>
        <v>0</v>
      </c>
      <c r="S302" s="38">
        <f t="shared" si="133"/>
        <v>0</v>
      </c>
      <c r="T302" s="38">
        <f t="shared" si="134"/>
        <v>0</v>
      </c>
      <c r="U302" s="38">
        <f t="shared" si="135"/>
        <v>0</v>
      </c>
      <c r="V302" s="38">
        <f t="shared" si="136"/>
        <v>0</v>
      </c>
      <c r="W302" s="38">
        <f t="shared" si="123"/>
        <v>0</v>
      </c>
      <c r="X302" s="38">
        <f t="shared" si="124"/>
        <v>0</v>
      </c>
      <c r="Y302" s="67">
        <f t="shared" si="125"/>
        <v>0</v>
      </c>
      <c r="Z302" s="38">
        <f t="shared" si="137"/>
        <v>0</v>
      </c>
      <c r="AA302" s="32">
        <f t="shared" si="126"/>
        <v>0</v>
      </c>
      <c r="AB302" s="38">
        <f t="shared" si="138"/>
        <v>0</v>
      </c>
      <c r="AC302" s="32">
        <f t="shared" si="127"/>
        <v>0</v>
      </c>
      <c r="AD302" s="38">
        <f t="shared" si="149"/>
        <v>0</v>
      </c>
      <c r="AE302" s="39">
        <f t="shared" si="147"/>
        <v>0</v>
      </c>
      <c r="AF302" s="32" t="e">
        <f t="shared" si="139"/>
        <v>#DIV/0!</v>
      </c>
      <c r="AG302" s="32" t="e">
        <f t="shared" si="140"/>
        <v>#DIV/0!</v>
      </c>
      <c r="AH302" s="32" t="e">
        <f t="shared" si="141"/>
        <v>#DIV/0!</v>
      </c>
      <c r="AI302" s="49" t="e">
        <f t="shared" si="142"/>
        <v>#DIV/0!</v>
      </c>
      <c r="AJ302" s="50" t="e">
        <f t="shared" si="143"/>
        <v>#DIV/0!</v>
      </c>
      <c r="AK302" s="50" t="e">
        <f t="shared" si="144"/>
        <v>#DIV/0!</v>
      </c>
    </row>
    <row r="303" spans="8:37" x14ac:dyDescent="0.25">
      <c r="H303" s="66" t="str">
        <f t="shared" si="128"/>
        <v/>
      </c>
      <c r="I303" s="32" t="str">
        <f t="shared" si="145"/>
        <v/>
      </c>
      <c r="J303" s="67" t="str">
        <f t="shared" si="129"/>
        <v/>
      </c>
      <c r="K303" s="67" t="str">
        <f t="shared" si="120"/>
        <v/>
      </c>
      <c r="L303" s="32">
        <f t="shared" si="146"/>
        <v>0</v>
      </c>
      <c r="M303" s="32">
        <f t="shared" si="148"/>
        <v>0</v>
      </c>
      <c r="N303" s="77">
        <f t="shared" si="130"/>
        <v>0</v>
      </c>
      <c r="O303" s="38">
        <f t="shared" si="131"/>
        <v>0</v>
      </c>
      <c r="P303" s="38">
        <f t="shared" si="121"/>
        <v>0</v>
      </c>
      <c r="Q303" s="77">
        <f t="shared" si="122"/>
        <v>0</v>
      </c>
      <c r="R303" s="38">
        <f t="shared" si="132"/>
        <v>0</v>
      </c>
      <c r="S303" s="38">
        <f t="shared" si="133"/>
        <v>0</v>
      </c>
      <c r="T303" s="38">
        <f t="shared" si="134"/>
        <v>0</v>
      </c>
      <c r="U303" s="38">
        <f t="shared" si="135"/>
        <v>0</v>
      </c>
      <c r="V303" s="38">
        <f t="shared" si="136"/>
        <v>0</v>
      </c>
      <c r="W303" s="38">
        <f t="shared" si="123"/>
        <v>0</v>
      </c>
      <c r="X303" s="38">
        <f t="shared" si="124"/>
        <v>0</v>
      </c>
      <c r="Y303" s="67">
        <f t="shared" si="125"/>
        <v>0</v>
      </c>
      <c r="Z303" s="38">
        <f t="shared" si="137"/>
        <v>0</v>
      </c>
      <c r="AA303" s="32">
        <f t="shared" si="126"/>
        <v>0</v>
      </c>
      <c r="AB303" s="38">
        <f t="shared" si="138"/>
        <v>0</v>
      </c>
      <c r="AC303" s="32">
        <f t="shared" si="127"/>
        <v>0</v>
      </c>
      <c r="AD303" s="38">
        <f t="shared" si="149"/>
        <v>0</v>
      </c>
      <c r="AE303" s="39">
        <f t="shared" si="147"/>
        <v>0</v>
      </c>
      <c r="AF303" s="32" t="e">
        <f t="shared" si="139"/>
        <v>#DIV/0!</v>
      </c>
      <c r="AG303" s="32" t="e">
        <f t="shared" si="140"/>
        <v>#DIV/0!</v>
      </c>
      <c r="AH303" s="32" t="e">
        <f t="shared" si="141"/>
        <v>#DIV/0!</v>
      </c>
      <c r="AI303" s="49" t="e">
        <f t="shared" si="142"/>
        <v>#DIV/0!</v>
      </c>
      <c r="AJ303" s="50" t="e">
        <f t="shared" si="143"/>
        <v>#DIV/0!</v>
      </c>
      <c r="AK303" s="50" t="e">
        <f t="shared" si="144"/>
        <v>#DIV/0!</v>
      </c>
    </row>
    <row r="304" spans="8:37" x14ac:dyDescent="0.25">
      <c r="H304" s="66" t="str">
        <f t="shared" si="128"/>
        <v/>
      </c>
      <c r="I304" s="32" t="str">
        <f t="shared" si="145"/>
        <v/>
      </c>
      <c r="J304" s="67" t="str">
        <f t="shared" si="129"/>
        <v/>
      </c>
      <c r="K304" s="67" t="str">
        <f t="shared" si="120"/>
        <v/>
      </c>
      <c r="L304" s="32">
        <f t="shared" si="146"/>
        <v>0</v>
      </c>
      <c r="M304" s="32">
        <f t="shared" si="148"/>
        <v>0</v>
      </c>
      <c r="N304" s="77">
        <f t="shared" si="130"/>
        <v>0</v>
      </c>
      <c r="O304" s="38">
        <f t="shared" si="131"/>
        <v>0</v>
      </c>
      <c r="P304" s="38">
        <f t="shared" si="121"/>
        <v>0</v>
      </c>
      <c r="Q304" s="77">
        <f t="shared" si="122"/>
        <v>0</v>
      </c>
      <c r="R304" s="38">
        <f t="shared" si="132"/>
        <v>0</v>
      </c>
      <c r="S304" s="38">
        <f t="shared" si="133"/>
        <v>0</v>
      </c>
      <c r="T304" s="38">
        <f t="shared" si="134"/>
        <v>0</v>
      </c>
      <c r="U304" s="38">
        <f t="shared" si="135"/>
        <v>0</v>
      </c>
      <c r="V304" s="38">
        <f t="shared" si="136"/>
        <v>0</v>
      </c>
      <c r="W304" s="38">
        <f t="shared" si="123"/>
        <v>0</v>
      </c>
      <c r="X304" s="38">
        <f t="shared" si="124"/>
        <v>0</v>
      </c>
      <c r="Y304" s="67">
        <f t="shared" si="125"/>
        <v>0</v>
      </c>
      <c r="Z304" s="38">
        <f t="shared" si="137"/>
        <v>0</v>
      </c>
      <c r="AA304" s="32">
        <f t="shared" si="126"/>
        <v>0</v>
      </c>
      <c r="AB304" s="38">
        <f t="shared" si="138"/>
        <v>0</v>
      </c>
      <c r="AC304" s="32">
        <f t="shared" si="127"/>
        <v>0</v>
      </c>
      <c r="AD304" s="38">
        <f t="shared" si="149"/>
        <v>0</v>
      </c>
      <c r="AE304" s="39">
        <f t="shared" si="147"/>
        <v>0</v>
      </c>
      <c r="AF304" s="32" t="e">
        <f t="shared" si="139"/>
        <v>#DIV/0!</v>
      </c>
      <c r="AG304" s="32" t="e">
        <f t="shared" si="140"/>
        <v>#DIV/0!</v>
      </c>
      <c r="AH304" s="32" t="e">
        <f t="shared" si="141"/>
        <v>#DIV/0!</v>
      </c>
      <c r="AI304" s="49" t="e">
        <f t="shared" si="142"/>
        <v>#DIV/0!</v>
      </c>
      <c r="AJ304" s="50" t="e">
        <f t="shared" si="143"/>
        <v>#DIV/0!</v>
      </c>
      <c r="AK304" s="50" t="e">
        <f t="shared" si="144"/>
        <v>#DIV/0!</v>
      </c>
    </row>
    <row r="305" spans="8:37" x14ac:dyDescent="0.25">
      <c r="H305" s="66" t="str">
        <f t="shared" si="128"/>
        <v/>
      </c>
      <c r="I305" s="32" t="str">
        <f t="shared" si="145"/>
        <v/>
      </c>
      <c r="J305" s="67" t="str">
        <f t="shared" si="129"/>
        <v/>
      </c>
      <c r="K305" s="67" t="str">
        <f t="shared" si="120"/>
        <v/>
      </c>
      <c r="L305" s="32">
        <f t="shared" si="146"/>
        <v>0</v>
      </c>
      <c r="M305" s="32">
        <f t="shared" si="148"/>
        <v>0</v>
      </c>
      <c r="N305" s="77">
        <f t="shared" si="130"/>
        <v>0</v>
      </c>
      <c r="O305" s="38">
        <f t="shared" si="131"/>
        <v>0</v>
      </c>
      <c r="P305" s="38">
        <f t="shared" si="121"/>
        <v>0</v>
      </c>
      <c r="Q305" s="77">
        <f t="shared" si="122"/>
        <v>0</v>
      </c>
      <c r="R305" s="38">
        <f t="shared" si="132"/>
        <v>0</v>
      </c>
      <c r="S305" s="38">
        <f t="shared" si="133"/>
        <v>0</v>
      </c>
      <c r="T305" s="38">
        <f t="shared" si="134"/>
        <v>0</v>
      </c>
      <c r="U305" s="38">
        <f t="shared" si="135"/>
        <v>0</v>
      </c>
      <c r="V305" s="38">
        <f t="shared" si="136"/>
        <v>0</v>
      </c>
      <c r="W305" s="38">
        <f t="shared" si="123"/>
        <v>0</v>
      </c>
      <c r="X305" s="38">
        <f t="shared" si="124"/>
        <v>0</v>
      </c>
      <c r="Y305" s="67">
        <f t="shared" si="125"/>
        <v>0</v>
      </c>
      <c r="Z305" s="38">
        <f t="shared" si="137"/>
        <v>0</v>
      </c>
      <c r="AA305" s="32">
        <f t="shared" si="126"/>
        <v>0</v>
      </c>
      <c r="AB305" s="38">
        <f t="shared" si="138"/>
        <v>0</v>
      </c>
      <c r="AC305" s="32">
        <f t="shared" si="127"/>
        <v>0</v>
      </c>
      <c r="AD305" s="38">
        <f t="shared" si="149"/>
        <v>0</v>
      </c>
      <c r="AE305" s="39">
        <f t="shared" si="147"/>
        <v>0</v>
      </c>
      <c r="AF305" s="32" t="e">
        <f t="shared" si="139"/>
        <v>#DIV/0!</v>
      </c>
      <c r="AG305" s="32" t="e">
        <f t="shared" si="140"/>
        <v>#DIV/0!</v>
      </c>
      <c r="AH305" s="32" t="e">
        <f t="shared" si="141"/>
        <v>#DIV/0!</v>
      </c>
      <c r="AI305" s="49" t="e">
        <f t="shared" si="142"/>
        <v>#DIV/0!</v>
      </c>
      <c r="AJ305" s="50" t="e">
        <f t="shared" si="143"/>
        <v>#DIV/0!</v>
      </c>
      <c r="AK305" s="50" t="e">
        <f t="shared" si="144"/>
        <v>#DIV/0!</v>
      </c>
    </row>
    <row r="306" spans="8:37" x14ac:dyDescent="0.25">
      <c r="H306" s="66" t="str">
        <f t="shared" si="128"/>
        <v/>
      </c>
      <c r="I306" s="32" t="str">
        <f t="shared" si="145"/>
        <v/>
      </c>
      <c r="J306" s="67" t="str">
        <f t="shared" si="129"/>
        <v/>
      </c>
      <c r="K306" s="67" t="str">
        <f t="shared" si="120"/>
        <v/>
      </c>
      <c r="L306" s="32">
        <f t="shared" si="146"/>
        <v>0</v>
      </c>
      <c r="M306" s="32">
        <f t="shared" si="148"/>
        <v>0</v>
      </c>
      <c r="N306" s="77">
        <f t="shared" si="130"/>
        <v>0</v>
      </c>
      <c r="O306" s="38">
        <f t="shared" si="131"/>
        <v>0</v>
      </c>
      <c r="P306" s="38">
        <f t="shared" si="121"/>
        <v>0</v>
      </c>
      <c r="Q306" s="77">
        <f t="shared" si="122"/>
        <v>0</v>
      </c>
      <c r="R306" s="38">
        <f t="shared" si="132"/>
        <v>0</v>
      </c>
      <c r="S306" s="38">
        <f t="shared" si="133"/>
        <v>0</v>
      </c>
      <c r="T306" s="38">
        <f t="shared" si="134"/>
        <v>0</v>
      </c>
      <c r="U306" s="38">
        <f t="shared" si="135"/>
        <v>0</v>
      </c>
      <c r="V306" s="38">
        <f t="shared" si="136"/>
        <v>0</v>
      </c>
      <c r="W306" s="38">
        <f t="shared" si="123"/>
        <v>0</v>
      </c>
      <c r="X306" s="38">
        <f t="shared" si="124"/>
        <v>0</v>
      </c>
      <c r="Y306" s="67">
        <f t="shared" si="125"/>
        <v>0</v>
      </c>
      <c r="Z306" s="38">
        <f t="shared" si="137"/>
        <v>0</v>
      </c>
      <c r="AA306" s="32">
        <f t="shared" si="126"/>
        <v>0</v>
      </c>
      <c r="AB306" s="38">
        <f t="shared" si="138"/>
        <v>0</v>
      </c>
      <c r="AC306" s="32">
        <f t="shared" si="127"/>
        <v>0</v>
      </c>
      <c r="AD306" s="38">
        <f t="shared" si="149"/>
        <v>0</v>
      </c>
      <c r="AE306" s="39">
        <f t="shared" si="147"/>
        <v>0</v>
      </c>
      <c r="AF306" s="32" t="e">
        <f t="shared" si="139"/>
        <v>#DIV/0!</v>
      </c>
      <c r="AG306" s="32" t="e">
        <f t="shared" si="140"/>
        <v>#DIV/0!</v>
      </c>
      <c r="AH306" s="32" t="e">
        <f t="shared" si="141"/>
        <v>#DIV/0!</v>
      </c>
      <c r="AI306" s="49" t="e">
        <f t="shared" si="142"/>
        <v>#DIV/0!</v>
      </c>
      <c r="AJ306" s="50" t="e">
        <f t="shared" si="143"/>
        <v>#DIV/0!</v>
      </c>
      <c r="AK306" s="50" t="e">
        <f t="shared" si="144"/>
        <v>#DIV/0!</v>
      </c>
    </row>
    <row r="307" spans="8:37" x14ac:dyDescent="0.25">
      <c r="H307" s="66" t="str">
        <f t="shared" si="128"/>
        <v/>
      </c>
      <c r="I307" s="32" t="str">
        <f t="shared" si="145"/>
        <v/>
      </c>
      <c r="J307" s="67" t="str">
        <f t="shared" si="129"/>
        <v/>
      </c>
      <c r="K307" s="67" t="str">
        <f t="shared" si="120"/>
        <v/>
      </c>
      <c r="L307" s="32">
        <f t="shared" si="146"/>
        <v>0</v>
      </c>
      <c r="M307" s="32">
        <f t="shared" si="148"/>
        <v>0</v>
      </c>
      <c r="N307" s="77">
        <f t="shared" si="130"/>
        <v>0</v>
      </c>
      <c r="O307" s="38">
        <f t="shared" si="131"/>
        <v>0</v>
      </c>
      <c r="P307" s="38">
        <f t="shared" si="121"/>
        <v>0</v>
      </c>
      <c r="Q307" s="77">
        <f t="shared" si="122"/>
        <v>0</v>
      </c>
      <c r="R307" s="38">
        <f t="shared" si="132"/>
        <v>0</v>
      </c>
      <c r="S307" s="38">
        <f t="shared" si="133"/>
        <v>0</v>
      </c>
      <c r="T307" s="38">
        <f t="shared" si="134"/>
        <v>0</v>
      </c>
      <c r="U307" s="38">
        <f t="shared" si="135"/>
        <v>0</v>
      </c>
      <c r="V307" s="38">
        <f t="shared" si="136"/>
        <v>0</v>
      </c>
      <c r="W307" s="38">
        <f t="shared" si="123"/>
        <v>0</v>
      </c>
      <c r="X307" s="38">
        <f t="shared" si="124"/>
        <v>0</v>
      </c>
      <c r="Y307" s="67">
        <f t="shared" si="125"/>
        <v>0</v>
      </c>
      <c r="Z307" s="38">
        <f t="shared" si="137"/>
        <v>0</v>
      </c>
      <c r="AA307" s="32">
        <f t="shared" si="126"/>
        <v>0</v>
      </c>
      <c r="AB307" s="38">
        <f t="shared" si="138"/>
        <v>0</v>
      </c>
      <c r="AC307" s="32">
        <f t="shared" si="127"/>
        <v>0</v>
      </c>
      <c r="AD307" s="38">
        <f t="shared" si="149"/>
        <v>0</v>
      </c>
      <c r="AE307" s="39">
        <f t="shared" si="147"/>
        <v>0</v>
      </c>
      <c r="AF307" s="32" t="e">
        <f t="shared" si="139"/>
        <v>#DIV/0!</v>
      </c>
      <c r="AG307" s="32" t="e">
        <f t="shared" si="140"/>
        <v>#DIV/0!</v>
      </c>
      <c r="AH307" s="32" t="e">
        <f t="shared" si="141"/>
        <v>#DIV/0!</v>
      </c>
      <c r="AI307" s="49" t="e">
        <f t="shared" si="142"/>
        <v>#DIV/0!</v>
      </c>
      <c r="AJ307" s="50" t="e">
        <f t="shared" si="143"/>
        <v>#DIV/0!</v>
      </c>
      <c r="AK307" s="50" t="e">
        <f t="shared" si="144"/>
        <v>#DIV/0!</v>
      </c>
    </row>
    <row r="308" spans="8:37" x14ac:dyDescent="0.25">
      <c r="H308" s="66" t="str">
        <f t="shared" si="128"/>
        <v/>
      </c>
      <c r="I308" s="32" t="str">
        <f t="shared" si="145"/>
        <v/>
      </c>
      <c r="J308" s="67" t="str">
        <f t="shared" si="129"/>
        <v/>
      </c>
      <c r="K308" s="67" t="str">
        <f t="shared" si="120"/>
        <v/>
      </c>
      <c r="L308" s="32">
        <f t="shared" si="146"/>
        <v>0</v>
      </c>
      <c r="M308" s="32">
        <f t="shared" si="148"/>
        <v>0</v>
      </c>
      <c r="N308" s="77">
        <f t="shared" si="130"/>
        <v>0</v>
      </c>
      <c r="O308" s="38">
        <f t="shared" si="131"/>
        <v>0</v>
      </c>
      <c r="P308" s="38">
        <f t="shared" si="121"/>
        <v>0</v>
      </c>
      <c r="Q308" s="77">
        <f t="shared" si="122"/>
        <v>0</v>
      </c>
      <c r="R308" s="38">
        <f t="shared" si="132"/>
        <v>0</v>
      </c>
      <c r="S308" s="38">
        <f t="shared" si="133"/>
        <v>0</v>
      </c>
      <c r="T308" s="38">
        <f t="shared" si="134"/>
        <v>0</v>
      </c>
      <c r="U308" s="38">
        <f t="shared" si="135"/>
        <v>0</v>
      </c>
      <c r="V308" s="38">
        <f t="shared" si="136"/>
        <v>0</v>
      </c>
      <c r="W308" s="38">
        <f t="shared" si="123"/>
        <v>0</v>
      </c>
      <c r="X308" s="38">
        <f t="shared" si="124"/>
        <v>0</v>
      </c>
      <c r="Y308" s="67">
        <f t="shared" si="125"/>
        <v>0</v>
      </c>
      <c r="Z308" s="38">
        <f t="shared" si="137"/>
        <v>0</v>
      </c>
      <c r="AA308" s="32">
        <f t="shared" si="126"/>
        <v>0</v>
      </c>
      <c r="AB308" s="38">
        <f t="shared" si="138"/>
        <v>0</v>
      </c>
      <c r="AC308" s="32">
        <f t="shared" si="127"/>
        <v>0</v>
      </c>
      <c r="AD308" s="38">
        <f t="shared" si="149"/>
        <v>0</v>
      </c>
      <c r="AE308" s="39">
        <f t="shared" si="147"/>
        <v>0</v>
      </c>
      <c r="AF308" s="32" t="e">
        <f t="shared" si="139"/>
        <v>#DIV/0!</v>
      </c>
      <c r="AG308" s="32" t="e">
        <f t="shared" si="140"/>
        <v>#DIV/0!</v>
      </c>
      <c r="AH308" s="32" t="e">
        <f t="shared" si="141"/>
        <v>#DIV/0!</v>
      </c>
      <c r="AI308" s="49" t="e">
        <f t="shared" si="142"/>
        <v>#DIV/0!</v>
      </c>
      <c r="AJ308" s="50" t="e">
        <f t="shared" si="143"/>
        <v>#DIV/0!</v>
      </c>
      <c r="AK308" s="50" t="e">
        <f t="shared" si="144"/>
        <v>#DIV/0!</v>
      </c>
    </row>
    <row r="309" spans="8:37" x14ac:dyDescent="0.25">
      <c r="H309" s="66" t="str">
        <f t="shared" si="128"/>
        <v/>
      </c>
      <c r="I309" s="32" t="str">
        <f t="shared" si="145"/>
        <v/>
      </c>
      <c r="J309" s="67" t="str">
        <f t="shared" si="129"/>
        <v/>
      </c>
      <c r="K309" s="67" t="str">
        <f t="shared" si="120"/>
        <v/>
      </c>
      <c r="L309" s="32">
        <f t="shared" si="146"/>
        <v>0</v>
      </c>
      <c r="M309" s="32">
        <f t="shared" si="148"/>
        <v>0</v>
      </c>
      <c r="N309" s="77">
        <f t="shared" si="130"/>
        <v>0</v>
      </c>
      <c r="O309" s="38">
        <f t="shared" si="131"/>
        <v>0</v>
      </c>
      <c r="P309" s="38">
        <f t="shared" si="121"/>
        <v>0</v>
      </c>
      <c r="Q309" s="77">
        <f t="shared" si="122"/>
        <v>0</v>
      </c>
      <c r="R309" s="38">
        <f t="shared" si="132"/>
        <v>0</v>
      </c>
      <c r="S309" s="38">
        <f t="shared" si="133"/>
        <v>0</v>
      </c>
      <c r="T309" s="38">
        <f t="shared" si="134"/>
        <v>0</v>
      </c>
      <c r="U309" s="38">
        <f t="shared" si="135"/>
        <v>0</v>
      </c>
      <c r="V309" s="38">
        <f t="shared" si="136"/>
        <v>0</v>
      </c>
      <c r="W309" s="38">
        <f t="shared" si="123"/>
        <v>0</v>
      </c>
      <c r="X309" s="38">
        <f t="shared" si="124"/>
        <v>0</v>
      </c>
      <c r="Y309" s="67">
        <f t="shared" si="125"/>
        <v>0</v>
      </c>
      <c r="Z309" s="38">
        <f t="shared" si="137"/>
        <v>0</v>
      </c>
      <c r="AA309" s="32">
        <f t="shared" si="126"/>
        <v>0</v>
      </c>
      <c r="AB309" s="38">
        <f t="shared" si="138"/>
        <v>0</v>
      </c>
      <c r="AC309" s="32">
        <f t="shared" si="127"/>
        <v>0</v>
      </c>
      <c r="AD309" s="38">
        <f t="shared" si="149"/>
        <v>0</v>
      </c>
      <c r="AE309" s="39">
        <f t="shared" si="147"/>
        <v>0</v>
      </c>
      <c r="AF309" s="32" t="e">
        <f t="shared" si="139"/>
        <v>#DIV/0!</v>
      </c>
      <c r="AG309" s="32" t="e">
        <f t="shared" si="140"/>
        <v>#DIV/0!</v>
      </c>
      <c r="AH309" s="32" t="e">
        <f t="shared" si="141"/>
        <v>#DIV/0!</v>
      </c>
      <c r="AI309" s="49" t="e">
        <f t="shared" si="142"/>
        <v>#DIV/0!</v>
      </c>
      <c r="AJ309" s="50" t="e">
        <f t="shared" si="143"/>
        <v>#DIV/0!</v>
      </c>
      <c r="AK309" s="50" t="e">
        <f t="shared" si="144"/>
        <v>#DIV/0!</v>
      </c>
    </row>
    <row r="310" spans="8:37" x14ac:dyDescent="0.25">
      <c r="H310" s="66" t="str">
        <f t="shared" si="128"/>
        <v/>
      </c>
      <c r="I310" s="32" t="str">
        <f t="shared" si="145"/>
        <v/>
      </c>
      <c r="J310" s="67" t="str">
        <f t="shared" si="129"/>
        <v/>
      </c>
      <c r="K310" s="67" t="str">
        <f t="shared" si="120"/>
        <v/>
      </c>
      <c r="L310" s="32">
        <f t="shared" si="146"/>
        <v>0</v>
      </c>
      <c r="M310" s="32">
        <f t="shared" si="148"/>
        <v>0</v>
      </c>
      <c r="N310" s="77">
        <f t="shared" si="130"/>
        <v>0</v>
      </c>
      <c r="O310" s="38">
        <f t="shared" si="131"/>
        <v>0</v>
      </c>
      <c r="P310" s="38">
        <f t="shared" si="121"/>
        <v>0</v>
      </c>
      <c r="Q310" s="77">
        <f t="shared" si="122"/>
        <v>0</v>
      </c>
      <c r="R310" s="38">
        <f t="shared" si="132"/>
        <v>0</v>
      </c>
      <c r="S310" s="38">
        <f t="shared" si="133"/>
        <v>0</v>
      </c>
      <c r="T310" s="38">
        <f t="shared" si="134"/>
        <v>0</v>
      </c>
      <c r="U310" s="38">
        <f t="shared" si="135"/>
        <v>0</v>
      </c>
      <c r="V310" s="38">
        <f t="shared" si="136"/>
        <v>0</v>
      </c>
      <c r="W310" s="38">
        <f t="shared" si="123"/>
        <v>0</v>
      </c>
      <c r="X310" s="38">
        <f t="shared" si="124"/>
        <v>0</v>
      </c>
      <c r="Y310" s="67">
        <f t="shared" si="125"/>
        <v>0</v>
      </c>
      <c r="Z310" s="38">
        <f t="shared" si="137"/>
        <v>0</v>
      </c>
      <c r="AA310" s="32">
        <f t="shared" si="126"/>
        <v>0</v>
      </c>
      <c r="AB310" s="38">
        <f t="shared" si="138"/>
        <v>0</v>
      </c>
      <c r="AC310" s="32">
        <f t="shared" si="127"/>
        <v>0</v>
      </c>
      <c r="AD310" s="38">
        <f t="shared" si="149"/>
        <v>0</v>
      </c>
      <c r="AE310" s="39">
        <f t="shared" si="147"/>
        <v>0</v>
      </c>
      <c r="AF310" s="32" t="e">
        <f t="shared" si="139"/>
        <v>#DIV/0!</v>
      </c>
      <c r="AG310" s="32" t="e">
        <f t="shared" si="140"/>
        <v>#DIV/0!</v>
      </c>
      <c r="AH310" s="32" t="e">
        <f t="shared" si="141"/>
        <v>#DIV/0!</v>
      </c>
      <c r="AI310" s="49" t="e">
        <f t="shared" si="142"/>
        <v>#DIV/0!</v>
      </c>
      <c r="AJ310" s="50" t="e">
        <f t="shared" si="143"/>
        <v>#DIV/0!</v>
      </c>
      <c r="AK310" s="50" t="e">
        <f t="shared" si="144"/>
        <v>#DIV/0!</v>
      </c>
    </row>
    <row r="311" spans="8:37" x14ac:dyDescent="0.25">
      <c r="H311" s="66" t="str">
        <f t="shared" si="128"/>
        <v/>
      </c>
      <c r="I311" s="32" t="str">
        <f t="shared" si="145"/>
        <v/>
      </c>
      <c r="J311" s="67" t="str">
        <f t="shared" si="129"/>
        <v/>
      </c>
      <c r="K311" s="67" t="str">
        <f t="shared" si="120"/>
        <v/>
      </c>
      <c r="L311" s="32">
        <f t="shared" si="146"/>
        <v>0</v>
      </c>
      <c r="M311" s="32">
        <f t="shared" si="148"/>
        <v>0</v>
      </c>
      <c r="N311" s="77">
        <f t="shared" si="130"/>
        <v>0</v>
      </c>
      <c r="O311" s="38">
        <f t="shared" si="131"/>
        <v>0</v>
      </c>
      <c r="P311" s="38">
        <f t="shared" si="121"/>
        <v>0</v>
      </c>
      <c r="Q311" s="77">
        <f t="shared" si="122"/>
        <v>0</v>
      </c>
      <c r="R311" s="38">
        <f t="shared" si="132"/>
        <v>0</v>
      </c>
      <c r="S311" s="38">
        <f t="shared" si="133"/>
        <v>0</v>
      </c>
      <c r="T311" s="38">
        <f t="shared" si="134"/>
        <v>0</v>
      </c>
      <c r="U311" s="38">
        <f t="shared" si="135"/>
        <v>0</v>
      </c>
      <c r="V311" s="38">
        <f t="shared" si="136"/>
        <v>0</v>
      </c>
      <c r="W311" s="38">
        <f t="shared" si="123"/>
        <v>0</v>
      </c>
      <c r="X311" s="38">
        <f t="shared" si="124"/>
        <v>0</v>
      </c>
      <c r="Y311" s="67">
        <f t="shared" si="125"/>
        <v>0</v>
      </c>
      <c r="Z311" s="38">
        <f t="shared" si="137"/>
        <v>0</v>
      </c>
      <c r="AA311" s="32">
        <f t="shared" si="126"/>
        <v>0</v>
      </c>
      <c r="AB311" s="38">
        <f t="shared" si="138"/>
        <v>0</v>
      </c>
      <c r="AC311" s="32">
        <f t="shared" si="127"/>
        <v>0</v>
      </c>
      <c r="AD311" s="38">
        <f t="shared" si="149"/>
        <v>0</v>
      </c>
      <c r="AE311" s="39">
        <f t="shared" si="147"/>
        <v>0</v>
      </c>
      <c r="AF311" s="32" t="e">
        <f t="shared" si="139"/>
        <v>#DIV/0!</v>
      </c>
      <c r="AG311" s="32" t="e">
        <f t="shared" si="140"/>
        <v>#DIV/0!</v>
      </c>
      <c r="AH311" s="32" t="e">
        <f t="shared" si="141"/>
        <v>#DIV/0!</v>
      </c>
      <c r="AI311" s="49" t="e">
        <f t="shared" si="142"/>
        <v>#DIV/0!</v>
      </c>
      <c r="AJ311" s="50" t="e">
        <f t="shared" si="143"/>
        <v>#DIV/0!</v>
      </c>
      <c r="AK311" s="50" t="e">
        <f t="shared" si="144"/>
        <v>#DIV/0!</v>
      </c>
    </row>
    <row r="312" spans="8:37" x14ac:dyDescent="0.25">
      <c r="H312" s="66" t="str">
        <f t="shared" si="128"/>
        <v/>
      </c>
      <c r="I312" s="32" t="str">
        <f t="shared" si="145"/>
        <v/>
      </c>
      <c r="J312" s="67" t="str">
        <f t="shared" si="129"/>
        <v/>
      </c>
      <c r="K312" s="67" t="str">
        <f t="shared" si="120"/>
        <v/>
      </c>
      <c r="L312" s="32">
        <f t="shared" si="146"/>
        <v>0</v>
      </c>
      <c r="M312" s="32">
        <f t="shared" si="148"/>
        <v>0</v>
      </c>
      <c r="N312" s="77">
        <f t="shared" si="130"/>
        <v>0</v>
      </c>
      <c r="O312" s="38">
        <f t="shared" si="131"/>
        <v>0</v>
      </c>
      <c r="P312" s="38">
        <f t="shared" si="121"/>
        <v>0</v>
      </c>
      <c r="Q312" s="77">
        <f t="shared" si="122"/>
        <v>0</v>
      </c>
      <c r="R312" s="38">
        <f t="shared" si="132"/>
        <v>0</v>
      </c>
      <c r="S312" s="38">
        <f t="shared" si="133"/>
        <v>0</v>
      </c>
      <c r="T312" s="38">
        <f t="shared" si="134"/>
        <v>0</v>
      </c>
      <c r="U312" s="38">
        <f t="shared" si="135"/>
        <v>0</v>
      </c>
      <c r="V312" s="38">
        <f t="shared" si="136"/>
        <v>0</v>
      </c>
      <c r="W312" s="38">
        <f t="shared" si="123"/>
        <v>0</v>
      </c>
      <c r="X312" s="38">
        <f t="shared" si="124"/>
        <v>0</v>
      </c>
      <c r="Y312" s="67">
        <f t="shared" si="125"/>
        <v>0</v>
      </c>
      <c r="Z312" s="38">
        <f t="shared" si="137"/>
        <v>0</v>
      </c>
      <c r="AA312" s="32">
        <f t="shared" si="126"/>
        <v>0</v>
      </c>
      <c r="AB312" s="38">
        <f t="shared" si="138"/>
        <v>0</v>
      </c>
      <c r="AC312" s="32">
        <f t="shared" si="127"/>
        <v>0</v>
      </c>
      <c r="AD312" s="38">
        <f t="shared" si="149"/>
        <v>0</v>
      </c>
      <c r="AE312" s="39">
        <f t="shared" si="147"/>
        <v>0</v>
      </c>
      <c r="AF312" s="32" t="e">
        <f t="shared" si="139"/>
        <v>#DIV/0!</v>
      </c>
      <c r="AG312" s="32" t="e">
        <f t="shared" si="140"/>
        <v>#DIV/0!</v>
      </c>
      <c r="AH312" s="32" t="e">
        <f t="shared" si="141"/>
        <v>#DIV/0!</v>
      </c>
      <c r="AI312" s="49" t="e">
        <f t="shared" si="142"/>
        <v>#DIV/0!</v>
      </c>
      <c r="AJ312" s="50" t="e">
        <f t="shared" si="143"/>
        <v>#DIV/0!</v>
      </c>
      <c r="AK312" s="50" t="e">
        <f t="shared" si="144"/>
        <v>#DIV/0!</v>
      </c>
    </row>
    <row r="313" spans="8:37" x14ac:dyDescent="0.25">
      <c r="H313" s="66" t="str">
        <f t="shared" si="128"/>
        <v/>
      </c>
      <c r="I313" s="32" t="str">
        <f t="shared" si="145"/>
        <v/>
      </c>
      <c r="J313" s="67" t="str">
        <f t="shared" si="129"/>
        <v/>
      </c>
      <c r="K313" s="67" t="str">
        <f t="shared" si="120"/>
        <v/>
      </c>
      <c r="L313" s="32">
        <f t="shared" si="146"/>
        <v>0</v>
      </c>
      <c r="M313" s="32">
        <f t="shared" si="148"/>
        <v>0</v>
      </c>
      <c r="N313" s="77">
        <f t="shared" si="130"/>
        <v>0</v>
      </c>
      <c r="O313" s="38">
        <f t="shared" si="131"/>
        <v>0</v>
      </c>
      <c r="P313" s="38">
        <f t="shared" si="121"/>
        <v>0</v>
      </c>
      <c r="Q313" s="77">
        <f t="shared" si="122"/>
        <v>0</v>
      </c>
      <c r="R313" s="38">
        <f t="shared" si="132"/>
        <v>0</v>
      </c>
      <c r="S313" s="38">
        <f t="shared" si="133"/>
        <v>0</v>
      </c>
      <c r="T313" s="38">
        <f t="shared" si="134"/>
        <v>0</v>
      </c>
      <c r="U313" s="38">
        <f t="shared" si="135"/>
        <v>0</v>
      </c>
      <c r="V313" s="38">
        <f t="shared" si="136"/>
        <v>0</v>
      </c>
      <c r="W313" s="38">
        <f t="shared" si="123"/>
        <v>0</v>
      </c>
      <c r="X313" s="38">
        <f t="shared" si="124"/>
        <v>0</v>
      </c>
      <c r="Y313" s="67">
        <f t="shared" si="125"/>
        <v>0</v>
      </c>
      <c r="Z313" s="38">
        <f t="shared" si="137"/>
        <v>0</v>
      </c>
      <c r="AA313" s="32">
        <f t="shared" si="126"/>
        <v>0</v>
      </c>
      <c r="AB313" s="38">
        <f t="shared" si="138"/>
        <v>0</v>
      </c>
      <c r="AC313" s="32">
        <f t="shared" si="127"/>
        <v>0</v>
      </c>
      <c r="AD313" s="38">
        <f t="shared" si="149"/>
        <v>0</v>
      </c>
      <c r="AE313" s="39">
        <f t="shared" si="147"/>
        <v>0</v>
      </c>
      <c r="AF313" s="32" t="e">
        <f t="shared" si="139"/>
        <v>#DIV/0!</v>
      </c>
      <c r="AG313" s="32" t="e">
        <f t="shared" si="140"/>
        <v>#DIV/0!</v>
      </c>
      <c r="AH313" s="32" t="e">
        <f t="shared" si="141"/>
        <v>#DIV/0!</v>
      </c>
      <c r="AI313" s="49" t="e">
        <f t="shared" si="142"/>
        <v>#DIV/0!</v>
      </c>
      <c r="AJ313" s="50" t="e">
        <f t="shared" si="143"/>
        <v>#DIV/0!</v>
      </c>
      <c r="AK313" s="50" t="e">
        <f t="shared" si="144"/>
        <v>#DIV/0!</v>
      </c>
    </row>
    <row r="314" spans="8:37" x14ac:dyDescent="0.25">
      <c r="H314" s="66" t="str">
        <f t="shared" si="128"/>
        <v/>
      </c>
      <c r="I314" s="32" t="str">
        <f t="shared" si="145"/>
        <v/>
      </c>
      <c r="J314" s="67" t="str">
        <f t="shared" si="129"/>
        <v/>
      </c>
      <c r="K314" s="67" t="str">
        <f t="shared" si="120"/>
        <v/>
      </c>
      <c r="L314" s="32">
        <f t="shared" si="146"/>
        <v>0</v>
      </c>
      <c r="M314" s="32">
        <f t="shared" si="148"/>
        <v>0</v>
      </c>
      <c r="N314" s="77">
        <f t="shared" si="130"/>
        <v>0</v>
      </c>
      <c r="O314" s="38">
        <f t="shared" si="131"/>
        <v>0</v>
      </c>
      <c r="P314" s="38">
        <f t="shared" si="121"/>
        <v>0</v>
      </c>
      <c r="Q314" s="77">
        <f t="shared" si="122"/>
        <v>0</v>
      </c>
      <c r="R314" s="38">
        <f t="shared" si="132"/>
        <v>0</v>
      </c>
      <c r="S314" s="38">
        <f t="shared" si="133"/>
        <v>0</v>
      </c>
      <c r="T314" s="38">
        <f t="shared" si="134"/>
        <v>0</v>
      </c>
      <c r="U314" s="38">
        <f t="shared" si="135"/>
        <v>0</v>
      </c>
      <c r="V314" s="38">
        <f t="shared" si="136"/>
        <v>0</v>
      </c>
      <c r="W314" s="38">
        <f t="shared" si="123"/>
        <v>0</v>
      </c>
      <c r="X314" s="38">
        <f t="shared" si="124"/>
        <v>0</v>
      </c>
      <c r="Y314" s="67">
        <f t="shared" si="125"/>
        <v>0</v>
      </c>
      <c r="Z314" s="38">
        <f t="shared" si="137"/>
        <v>0</v>
      </c>
      <c r="AA314" s="32">
        <f t="shared" si="126"/>
        <v>0</v>
      </c>
      <c r="AB314" s="38">
        <f t="shared" si="138"/>
        <v>0</v>
      </c>
      <c r="AC314" s="32">
        <f t="shared" si="127"/>
        <v>0</v>
      </c>
      <c r="AD314" s="38">
        <f t="shared" si="149"/>
        <v>0</v>
      </c>
      <c r="AE314" s="39">
        <f t="shared" si="147"/>
        <v>0</v>
      </c>
      <c r="AF314" s="32" t="e">
        <f t="shared" si="139"/>
        <v>#DIV/0!</v>
      </c>
      <c r="AG314" s="32" t="e">
        <f t="shared" si="140"/>
        <v>#DIV/0!</v>
      </c>
      <c r="AH314" s="32" t="e">
        <f t="shared" si="141"/>
        <v>#DIV/0!</v>
      </c>
      <c r="AI314" s="49" t="e">
        <f t="shared" si="142"/>
        <v>#DIV/0!</v>
      </c>
      <c r="AJ314" s="50" t="e">
        <f t="shared" si="143"/>
        <v>#DIV/0!</v>
      </c>
      <c r="AK314" s="50" t="e">
        <f t="shared" si="144"/>
        <v>#DIV/0!</v>
      </c>
    </row>
    <row r="315" spans="8:37" x14ac:dyDescent="0.25">
      <c r="H315" s="66" t="str">
        <f t="shared" si="128"/>
        <v/>
      </c>
      <c r="I315" s="32" t="str">
        <f t="shared" si="145"/>
        <v/>
      </c>
      <c r="J315" s="67" t="str">
        <f t="shared" si="129"/>
        <v/>
      </c>
      <c r="K315" s="67" t="str">
        <f t="shared" si="120"/>
        <v/>
      </c>
      <c r="L315" s="32">
        <f t="shared" si="146"/>
        <v>0</v>
      </c>
      <c r="M315" s="32">
        <f t="shared" si="148"/>
        <v>0</v>
      </c>
      <c r="N315" s="77">
        <f t="shared" si="130"/>
        <v>0</v>
      </c>
      <c r="O315" s="38">
        <f t="shared" si="131"/>
        <v>0</v>
      </c>
      <c r="P315" s="38">
        <f t="shared" si="121"/>
        <v>0</v>
      </c>
      <c r="Q315" s="77">
        <f t="shared" si="122"/>
        <v>0</v>
      </c>
      <c r="R315" s="38">
        <f t="shared" si="132"/>
        <v>0</v>
      </c>
      <c r="S315" s="38">
        <f t="shared" si="133"/>
        <v>0</v>
      </c>
      <c r="T315" s="38">
        <f t="shared" si="134"/>
        <v>0</v>
      </c>
      <c r="U315" s="38">
        <f t="shared" si="135"/>
        <v>0</v>
      </c>
      <c r="V315" s="38">
        <f t="shared" si="136"/>
        <v>0</v>
      </c>
      <c r="W315" s="38">
        <f t="shared" si="123"/>
        <v>0</v>
      </c>
      <c r="X315" s="38">
        <f t="shared" si="124"/>
        <v>0</v>
      </c>
      <c r="Y315" s="67">
        <f t="shared" si="125"/>
        <v>0</v>
      </c>
      <c r="Z315" s="38">
        <f t="shared" si="137"/>
        <v>0</v>
      </c>
      <c r="AA315" s="32">
        <f t="shared" si="126"/>
        <v>0</v>
      </c>
      <c r="AB315" s="38">
        <f t="shared" si="138"/>
        <v>0</v>
      </c>
      <c r="AC315" s="32">
        <f t="shared" si="127"/>
        <v>0</v>
      </c>
      <c r="AD315" s="38">
        <f t="shared" si="149"/>
        <v>0</v>
      </c>
      <c r="AE315" s="39">
        <f t="shared" si="147"/>
        <v>0</v>
      </c>
      <c r="AF315" s="32" t="e">
        <f t="shared" si="139"/>
        <v>#DIV/0!</v>
      </c>
      <c r="AG315" s="32" t="e">
        <f t="shared" si="140"/>
        <v>#DIV/0!</v>
      </c>
      <c r="AH315" s="32" t="e">
        <f t="shared" si="141"/>
        <v>#DIV/0!</v>
      </c>
      <c r="AI315" s="49" t="e">
        <f t="shared" si="142"/>
        <v>#DIV/0!</v>
      </c>
      <c r="AJ315" s="50" t="e">
        <f t="shared" si="143"/>
        <v>#DIV/0!</v>
      </c>
      <c r="AK315" s="50" t="e">
        <f t="shared" si="144"/>
        <v>#DIV/0!</v>
      </c>
    </row>
    <row r="316" spans="8:37" x14ac:dyDescent="0.25">
      <c r="H316" s="66" t="str">
        <f t="shared" si="128"/>
        <v/>
      </c>
      <c r="I316" s="32" t="str">
        <f t="shared" si="145"/>
        <v/>
      </c>
      <c r="J316" s="67" t="str">
        <f t="shared" si="129"/>
        <v/>
      </c>
      <c r="K316" s="67" t="str">
        <f t="shared" si="120"/>
        <v/>
      </c>
      <c r="L316" s="32">
        <f t="shared" si="146"/>
        <v>0</v>
      </c>
      <c r="M316" s="32">
        <f t="shared" si="148"/>
        <v>0</v>
      </c>
      <c r="N316" s="77">
        <f t="shared" si="130"/>
        <v>0</v>
      </c>
      <c r="O316" s="38">
        <f t="shared" si="131"/>
        <v>0</v>
      </c>
      <c r="P316" s="38">
        <f t="shared" si="121"/>
        <v>0</v>
      </c>
      <c r="Q316" s="77">
        <f t="shared" si="122"/>
        <v>0</v>
      </c>
      <c r="R316" s="38">
        <f t="shared" si="132"/>
        <v>0</v>
      </c>
      <c r="S316" s="38">
        <f t="shared" si="133"/>
        <v>0</v>
      </c>
      <c r="T316" s="38">
        <f t="shared" si="134"/>
        <v>0</v>
      </c>
      <c r="U316" s="38">
        <f t="shared" si="135"/>
        <v>0</v>
      </c>
      <c r="V316" s="38">
        <f t="shared" si="136"/>
        <v>0</v>
      </c>
      <c r="W316" s="38">
        <f t="shared" si="123"/>
        <v>0</v>
      </c>
      <c r="X316" s="38">
        <f t="shared" si="124"/>
        <v>0</v>
      </c>
      <c r="Y316" s="67">
        <f t="shared" si="125"/>
        <v>0</v>
      </c>
      <c r="Z316" s="38">
        <f t="shared" si="137"/>
        <v>0</v>
      </c>
      <c r="AA316" s="32">
        <f t="shared" si="126"/>
        <v>0</v>
      </c>
      <c r="AB316" s="38">
        <f t="shared" si="138"/>
        <v>0</v>
      </c>
      <c r="AC316" s="32">
        <f t="shared" si="127"/>
        <v>0</v>
      </c>
      <c r="AD316" s="38">
        <f t="shared" si="149"/>
        <v>0</v>
      </c>
      <c r="AE316" s="39">
        <f t="shared" si="147"/>
        <v>0</v>
      </c>
      <c r="AF316" s="32" t="e">
        <f t="shared" si="139"/>
        <v>#DIV/0!</v>
      </c>
      <c r="AG316" s="32" t="e">
        <f t="shared" si="140"/>
        <v>#DIV/0!</v>
      </c>
      <c r="AH316" s="32" t="e">
        <f t="shared" si="141"/>
        <v>#DIV/0!</v>
      </c>
      <c r="AI316" s="49" t="e">
        <f t="shared" si="142"/>
        <v>#DIV/0!</v>
      </c>
      <c r="AJ316" s="50" t="e">
        <f t="shared" si="143"/>
        <v>#DIV/0!</v>
      </c>
      <c r="AK316" s="50" t="e">
        <f t="shared" si="144"/>
        <v>#DIV/0!</v>
      </c>
    </row>
    <row r="317" spans="8:37" x14ac:dyDescent="0.25">
      <c r="H317" s="66" t="str">
        <f t="shared" si="128"/>
        <v/>
      </c>
      <c r="I317" s="32" t="str">
        <f t="shared" si="145"/>
        <v/>
      </c>
      <c r="J317" s="67" t="str">
        <f t="shared" si="129"/>
        <v/>
      </c>
      <c r="K317" s="67" t="str">
        <f t="shared" si="120"/>
        <v/>
      </c>
      <c r="L317" s="32">
        <f t="shared" si="146"/>
        <v>0</v>
      </c>
      <c r="M317" s="32">
        <f t="shared" si="148"/>
        <v>0</v>
      </c>
      <c r="N317" s="77">
        <f t="shared" si="130"/>
        <v>0</v>
      </c>
      <c r="O317" s="38">
        <f t="shared" si="131"/>
        <v>0</v>
      </c>
      <c r="P317" s="38">
        <f t="shared" si="121"/>
        <v>0</v>
      </c>
      <c r="Q317" s="77">
        <f t="shared" si="122"/>
        <v>0</v>
      </c>
      <c r="R317" s="38">
        <f t="shared" si="132"/>
        <v>0</v>
      </c>
      <c r="S317" s="38">
        <f t="shared" si="133"/>
        <v>0</v>
      </c>
      <c r="T317" s="38">
        <f t="shared" si="134"/>
        <v>0</v>
      </c>
      <c r="U317" s="38">
        <f t="shared" si="135"/>
        <v>0</v>
      </c>
      <c r="V317" s="38">
        <f t="shared" si="136"/>
        <v>0</v>
      </c>
      <c r="W317" s="38">
        <f t="shared" si="123"/>
        <v>0</v>
      </c>
      <c r="X317" s="38">
        <f t="shared" si="124"/>
        <v>0</v>
      </c>
      <c r="Y317" s="67">
        <f t="shared" si="125"/>
        <v>0</v>
      </c>
      <c r="Z317" s="38">
        <f t="shared" si="137"/>
        <v>0</v>
      </c>
      <c r="AA317" s="32">
        <f t="shared" si="126"/>
        <v>0</v>
      </c>
      <c r="AB317" s="38">
        <f t="shared" si="138"/>
        <v>0</v>
      </c>
      <c r="AC317" s="32">
        <f t="shared" si="127"/>
        <v>0</v>
      </c>
      <c r="AD317" s="38">
        <f t="shared" si="149"/>
        <v>0</v>
      </c>
      <c r="AE317" s="39">
        <f t="shared" si="147"/>
        <v>0</v>
      </c>
      <c r="AF317" s="32" t="e">
        <f t="shared" si="139"/>
        <v>#DIV/0!</v>
      </c>
      <c r="AG317" s="32" t="e">
        <f t="shared" si="140"/>
        <v>#DIV/0!</v>
      </c>
      <c r="AH317" s="32" t="e">
        <f t="shared" si="141"/>
        <v>#DIV/0!</v>
      </c>
      <c r="AI317" s="49" t="e">
        <f t="shared" si="142"/>
        <v>#DIV/0!</v>
      </c>
      <c r="AJ317" s="50" t="e">
        <f t="shared" si="143"/>
        <v>#DIV/0!</v>
      </c>
      <c r="AK317" s="50" t="e">
        <f t="shared" si="144"/>
        <v>#DIV/0!</v>
      </c>
    </row>
    <row r="318" spans="8:37" x14ac:dyDescent="0.25">
      <c r="H318" s="66" t="str">
        <f t="shared" si="128"/>
        <v/>
      </c>
      <c r="I318" s="32" t="str">
        <f t="shared" si="145"/>
        <v/>
      </c>
      <c r="J318" s="67" t="str">
        <f t="shared" si="129"/>
        <v/>
      </c>
      <c r="K318" s="67" t="str">
        <f t="shared" si="120"/>
        <v/>
      </c>
      <c r="L318" s="32">
        <f t="shared" si="146"/>
        <v>0</v>
      </c>
      <c r="M318" s="32">
        <f t="shared" si="148"/>
        <v>0</v>
      </c>
      <c r="N318" s="77">
        <f t="shared" si="130"/>
        <v>0</v>
      </c>
      <c r="O318" s="38">
        <f t="shared" si="131"/>
        <v>0</v>
      </c>
      <c r="P318" s="38">
        <f t="shared" si="121"/>
        <v>0</v>
      </c>
      <c r="Q318" s="77">
        <f t="shared" si="122"/>
        <v>0</v>
      </c>
      <c r="R318" s="38">
        <f t="shared" si="132"/>
        <v>0</v>
      </c>
      <c r="S318" s="38">
        <f t="shared" si="133"/>
        <v>0</v>
      </c>
      <c r="T318" s="38">
        <f t="shared" si="134"/>
        <v>0</v>
      </c>
      <c r="U318" s="38">
        <f t="shared" si="135"/>
        <v>0</v>
      </c>
      <c r="V318" s="38">
        <f t="shared" si="136"/>
        <v>0</v>
      </c>
      <c r="W318" s="38">
        <f t="shared" si="123"/>
        <v>0</v>
      </c>
      <c r="X318" s="38">
        <f t="shared" si="124"/>
        <v>0</v>
      </c>
      <c r="Y318" s="67">
        <f t="shared" si="125"/>
        <v>0</v>
      </c>
      <c r="Z318" s="38">
        <f t="shared" si="137"/>
        <v>0</v>
      </c>
      <c r="AA318" s="32">
        <f t="shared" si="126"/>
        <v>0</v>
      </c>
      <c r="AB318" s="38">
        <f t="shared" si="138"/>
        <v>0</v>
      </c>
      <c r="AC318" s="32">
        <f t="shared" si="127"/>
        <v>0</v>
      </c>
      <c r="AD318" s="38">
        <f t="shared" si="149"/>
        <v>0</v>
      </c>
      <c r="AE318" s="39">
        <f t="shared" si="147"/>
        <v>0</v>
      </c>
      <c r="AF318" s="32" t="e">
        <f t="shared" si="139"/>
        <v>#DIV/0!</v>
      </c>
      <c r="AG318" s="32" t="e">
        <f t="shared" si="140"/>
        <v>#DIV/0!</v>
      </c>
      <c r="AH318" s="32" t="e">
        <f t="shared" si="141"/>
        <v>#DIV/0!</v>
      </c>
      <c r="AI318" s="49" t="e">
        <f t="shared" si="142"/>
        <v>#DIV/0!</v>
      </c>
      <c r="AJ318" s="50" t="e">
        <f t="shared" si="143"/>
        <v>#DIV/0!</v>
      </c>
      <c r="AK318" s="50" t="e">
        <f t="shared" si="144"/>
        <v>#DIV/0!</v>
      </c>
    </row>
    <row r="319" spans="8:37" x14ac:dyDescent="0.25">
      <c r="H319" s="66" t="str">
        <f t="shared" si="128"/>
        <v/>
      </c>
      <c r="I319" s="32" t="str">
        <f t="shared" si="145"/>
        <v/>
      </c>
      <c r="J319" s="67" t="str">
        <f t="shared" si="129"/>
        <v/>
      </c>
      <c r="K319" s="67" t="str">
        <f t="shared" si="120"/>
        <v/>
      </c>
      <c r="L319" s="32">
        <f t="shared" si="146"/>
        <v>0</v>
      </c>
      <c r="M319" s="32">
        <f t="shared" si="148"/>
        <v>0</v>
      </c>
      <c r="N319" s="77">
        <f t="shared" si="130"/>
        <v>0</v>
      </c>
      <c r="O319" s="38">
        <f t="shared" si="131"/>
        <v>0</v>
      </c>
      <c r="P319" s="38">
        <f t="shared" si="121"/>
        <v>0</v>
      </c>
      <c r="Q319" s="77">
        <f t="shared" si="122"/>
        <v>0</v>
      </c>
      <c r="R319" s="38">
        <f t="shared" si="132"/>
        <v>0</v>
      </c>
      <c r="S319" s="38">
        <f t="shared" si="133"/>
        <v>0</v>
      </c>
      <c r="T319" s="38">
        <f t="shared" si="134"/>
        <v>0</v>
      </c>
      <c r="U319" s="38">
        <f t="shared" si="135"/>
        <v>0</v>
      </c>
      <c r="V319" s="38">
        <f t="shared" si="136"/>
        <v>0</v>
      </c>
      <c r="W319" s="38">
        <f t="shared" si="123"/>
        <v>0</v>
      </c>
      <c r="X319" s="38">
        <f t="shared" si="124"/>
        <v>0</v>
      </c>
      <c r="Y319" s="67">
        <f t="shared" si="125"/>
        <v>0</v>
      </c>
      <c r="Z319" s="38">
        <f t="shared" si="137"/>
        <v>0</v>
      </c>
      <c r="AA319" s="32">
        <f t="shared" si="126"/>
        <v>0</v>
      </c>
      <c r="AB319" s="38">
        <f t="shared" si="138"/>
        <v>0</v>
      </c>
      <c r="AC319" s="32">
        <f t="shared" si="127"/>
        <v>0</v>
      </c>
      <c r="AD319" s="38">
        <f t="shared" si="149"/>
        <v>0</v>
      </c>
      <c r="AE319" s="39">
        <f t="shared" si="147"/>
        <v>0</v>
      </c>
      <c r="AF319" s="32" t="e">
        <f t="shared" si="139"/>
        <v>#DIV/0!</v>
      </c>
      <c r="AG319" s="32" t="e">
        <f t="shared" si="140"/>
        <v>#DIV/0!</v>
      </c>
      <c r="AH319" s="32" t="e">
        <f t="shared" si="141"/>
        <v>#DIV/0!</v>
      </c>
      <c r="AI319" s="49" t="e">
        <f t="shared" si="142"/>
        <v>#DIV/0!</v>
      </c>
      <c r="AJ319" s="50" t="e">
        <f t="shared" si="143"/>
        <v>#DIV/0!</v>
      </c>
      <c r="AK319" s="50" t="e">
        <f t="shared" si="144"/>
        <v>#DIV/0!</v>
      </c>
    </row>
    <row r="320" spans="8:37" x14ac:dyDescent="0.25">
      <c r="H320" s="66" t="str">
        <f t="shared" si="128"/>
        <v/>
      </c>
      <c r="I320" s="32" t="str">
        <f t="shared" si="145"/>
        <v/>
      </c>
      <c r="J320" s="67" t="str">
        <f t="shared" si="129"/>
        <v/>
      </c>
      <c r="K320" s="67" t="str">
        <f t="shared" si="120"/>
        <v/>
      </c>
      <c r="L320" s="32">
        <f t="shared" si="146"/>
        <v>0</v>
      </c>
      <c r="M320" s="32">
        <f t="shared" si="148"/>
        <v>0</v>
      </c>
      <c r="N320" s="77">
        <f t="shared" si="130"/>
        <v>0</v>
      </c>
      <c r="O320" s="38">
        <f t="shared" si="131"/>
        <v>0</v>
      </c>
      <c r="P320" s="38">
        <f t="shared" si="121"/>
        <v>0</v>
      </c>
      <c r="Q320" s="77">
        <f t="shared" si="122"/>
        <v>0</v>
      </c>
      <c r="R320" s="38">
        <f t="shared" si="132"/>
        <v>0</v>
      </c>
      <c r="S320" s="38">
        <f t="shared" si="133"/>
        <v>0</v>
      </c>
      <c r="T320" s="38">
        <f t="shared" si="134"/>
        <v>0</v>
      </c>
      <c r="U320" s="38">
        <f t="shared" si="135"/>
        <v>0</v>
      </c>
      <c r="V320" s="38">
        <f t="shared" si="136"/>
        <v>0</v>
      </c>
      <c r="W320" s="38">
        <f t="shared" si="123"/>
        <v>0</v>
      </c>
      <c r="X320" s="38">
        <f t="shared" si="124"/>
        <v>0</v>
      </c>
      <c r="Y320" s="67">
        <f t="shared" si="125"/>
        <v>0</v>
      </c>
      <c r="Z320" s="38">
        <f t="shared" si="137"/>
        <v>0</v>
      </c>
      <c r="AA320" s="32">
        <f t="shared" si="126"/>
        <v>0</v>
      </c>
      <c r="AB320" s="38">
        <f t="shared" si="138"/>
        <v>0</v>
      </c>
      <c r="AC320" s="32">
        <f t="shared" si="127"/>
        <v>0</v>
      </c>
      <c r="AD320" s="38">
        <f t="shared" si="149"/>
        <v>0</v>
      </c>
      <c r="AE320" s="39">
        <f t="shared" si="147"/>
        <v>0</v>
      </c>
      <c r="AF320" s="32" t="e">
        <f t="shared" si="139"/>
        <v>#DIV/0!</v>
      </c>
      <c r="AG320" s="32" t="e">
        <f t="shared" si="140"/>
        <v>#DIV/0!</v>
      </c>
      <c r="AH320" s="32" t="e">
        <f t="shared" si="141"/>
        <v>#DIV/0!</v>
      </c>
      <c r="AI320" s="49" t="e">
        <f t="shared" si="142"/>
        <v>#DIV/0!</v>
      </c>
      <c r="AJ320" s="50" t="e">
        <f t="shared" si="143"/>
        <v>#DIV/0!</v>
      </c>
      <c r="AK320" s="50" t="e">
        <f t="shared" si="144"/>
        <v>#DIV/0!</v>
      </c>
    </row>
    <row r="321" spans="8:37" x14ac:dyDescent="0.25">
      <c r="H321" s="66" t="str">
        <f t="shared" si="128"/>
        <v/>
      </c>
      <c r="I321" s="32" t="str">
        <f t="shared" si="145"/>
        <v/>
      </c>
      <c r="J321" s="67" t="str">
        <f t="shared" si="129"/>
        <v/>
      </c>
      <c r="K321" s="67" t="str">
        <f t="shared" si="120"/>
        <v/>
      </c>
      <c r="L321" s="32">
        <f t="shared" si="146"/>
        <v>0</v>
      </c>
      <c r="M321" s="32">
        <f t="shared" si="148"/>
        <v>0</v>
      </c>
      <c r="N321" s="77">
        <f t="shared" si="130"/>
        <v>0</v>
      </c>
      <c r="O321" s="38">
        <f t="shared" si="131"/>
        <v>0</v>
      </c>
      <c r="P321" s="38">
        <f t="shared" si="121"/>
        <v>0</v>
      </c>
      <c r="Q321" s="77">
        <f t="shared" si="122"/>
        <v>0</v>
      </c>
      <c r="R321" s="38">
        <f t="shared" si="132"/>
        <v>0</v>
      </c>
      <c r="S321" s="38">
        <f t="shared" si="133"/>
        <v>0</v>
      </c>
      <c r="T321" s="38">
        <f t="shared" si="134"/>
        <v>0</v>
      </c>
      <c r="U321" s="38">
        <f t="shared" si="135"/>
        <v>0</v>
      </c>
      <c r="V321" s="38">
        <f t="shared" si="136"/>
        <v>0</v>
      </c>
      <c r="W321" s="38">
        <f t="shared" si="123"/>
        <v>0</v>
      </c>
      <c r="X321" s="38">
        <f t="shared" si="124"/>
        <v>0</v>
      </c>
      <c r="Y321" s="67">
        <f t="shared" si="125"/>
        <v>0</v>
      </c>
      <c r="Z321" s="38">
        <f t="shared" si="137"/>
        <v>0</v>
      </c>
      <c r="AA321" s="32">
        <f t="shared" si="126"/>
        <v>0</v>
      </c>
      <c r="AB321" s="38">
        <f t="shared" si="138"/>
        <v>0</v>
      </c>
      <c r="AC321" s="32">
        <f t="shared" si="127"/>
        <v>0</v>
      </c>
      <c r="AD321" s="38">
        <f t="shared" si="149"/>
        <v>0</v>
      </c>
      <c r="AE321" s="39">
        <f t="shared" si="147"/>
        <v>0</v>
      </c>
      <c r="AF321" s="32" t="e">
        <f t="shared" si="139"/>
        <v>#DIV/0!</v>
      </c>
      <c r="AG321" s="32" t="e">
        <f t="shared" si="140"/>
        <v>#DIV/0!</v>
      </c>
      <c r="AH321" s="32" t="e">
        <f t="shared" si="141"/>
        <v>#DIV/0!</v>
      </c>
      <c r="AI321" s="49" t="e">
        <f t="shared" si="142"/>
        <v>#DIV/0!</v>
      </c>
      <c r="AJ321" s="50" t="e">
        <f t="shared" si="143"/>
        <v>#DIV/0!</v>
      </c>
      <c r="AK321" s="50" t="e">
        <f t="shared" si="144"/>
        <v>#DIV/0!</v>
      </c>
    </row>
    <row r="322" spans="8:37" x14ac:dyDescent="0.25">
      <c r="H322" s="66" t="str">
        <f t="shared" si="128"/>
        <v/>
      </c>
      <c r="I322" s="32" t="str">
        <f t="shared" si="145"/>
        <v/>
      </c>
      <c r="J322" s="67" t="str">
        <f t="shared" si="129"/>
        <v/>
      </c>
      <c r="K322" s="67" t="str">
        <f t="shared" si="120"/>
        <v/>
      </c>
      <c r="L322" s="32">
        <f t="shared" si="146"/>
        <v>0</v>
      </c>
      <c r="M322" s="32">
        <f t="shared" si="148"/>
        <v>0</v>
      </c>
      <c r="N322" s="77">
        <f t="shared" si="130"/>
        <v>0</v>
      </c>
      <c r="O322" s="38">
        <f t="shared" si="131"/>
        <v>0</v>
      </c>
      <c r="P322" s="38">
        <f t="shared" si="121"/>
        <v>0</v>
      </c>
      <c r="Q322" s="77">
        <f t="shared" si="122"/>
        <v>0</v>
      </c>
      <c r="R322" s="38">
        <f t="shared" si="132"/>
        <v>0</v>
      </c>
      <c r="S322" s="38">
        <f t="shared" si="133"/>
        <v>0</v>
      </c>
      <c r="T322" s="38">
        <f t="shared" si="134"/>
        <v>0</v>
      </c>
      <c r="U322" s="38">
        <f t="shared" si="135"/>
        <v>0</v>
      </c>
      <c r="V322" s="38">
        <f t="shared" si="136"/>
        <v>0</v>
      </c>
      <c r="W322" s="38">
        <f t="shared" si="123"/>
        <v>0</v>
      </c>
      <c r="X322" s="38">
        <f t="shared" si="124"/>
        <v>0</v>
      </c>
      <c r="Y322" s="67">
        <f t="shared" si="125"/>
        <v>0</v>
      </c>
      <c r="Z322" s="38">
        <f t="shared" si="137"/>
        <v>0</v>
      </c>
      <c r="AA322" s="32">
        <f t="shared" si="126"/>
        <v>0</v>
      </c>
      <c r="AB322" s="38">
        <f t="shared" si="138"/>
        <v>0</v>
      </c>
      <c r="AC322" s="32">
        <f t="shared" si="127"/>
        <v>0</v>
      </c>
      <c r="AD322" s="38">
        <f t="shared" si="149"/>
        <v>0</v>
      </c>
      <c r="AE322" s="39">
        <f t="shared" si="147"/>
        <v>0</v>
      </c>
      <c r="AF322" s="32" t="e">
        <f t="shared" si="139"/>
        <v>#DIV/0!</v>
      </c>
      <c r="AG322" s="32" t="e">
        <f t="shared" si="140"/>
        <v>#DIV/0!</v>
      </c>
      <c r="AH322" s="32" t="e">
        <f t="shared" si="141"/>
        <v>#DIV/0!</v>
      </c>
      <c r="AI322" s="49" t="e">
        <f t="shared" si="142"/>
        <v>#DIV/0!</v>
      </c>
      <c r="AJ322" s="50" t="e">
        <f t="shared" si="143"/>
        <v>#DIV/0!</v>
      </c>
      <c r="AK322" s="50" t="e">
        <f t="shared" si="144"/>
        <v>#DIV/0!</v>
      </c>
    </row>
    <row r="323" spans="8:37" x14ac:dyDescent="0.25">
      <c r="H323" s="66" t="str">
        <f t="shared" si="128"/>
        <v/>
      </c>
      <c r="I323" s="32" t="str">
        <f t="shared" si="145"/>
        <v/>
      </c>
      <c r="J323" s="67" t="str">
        <f t="shared" si="129"/>
        <v/>
      </c>
      <c r="K323" s="67" t="str">
        <f t="shared" si="120"/>
        <v/>
      </c>
      <c r="L323" s="32">
        <f t="shared" si="146"/>
        <v>0</v>
      </c>
      <c r="M323" s="32">
        <f t="shared" si="148"/>
        <v>0</v>
      </c>
      <c r="N323" s="77">
        <f t="shared" si="130"/>
        <v>0</v>
      </c>
      <c r="O323" s="38">
        <f t="shared" si="131"/>
        <v>0</v>
      </c>
      <c r="P323" s="38">
        <f t="shared" si="121"/>
        <v>0</v>
      </c>
      <c r="Q323" s="77">
        <f t="shared" si="122"/>
        <v>0</v>
      </c>
      <c r="R323" s="38">
        <f t="shared" si="132"/>
        <v>0</v>
      </c>
      <c r="S323" s="38">
        <f t="shared" si="133"/>
        <v>0</v>
      </c>
      <c r="T323" s="38">
        <f t="shared" si="134"/>
        <v>0</v>
      </c>
      <c r="U323" s="38">
        <f t="shared" si="135"/>
        <v>0</v>
      </c>
      <c r="V323" s="38">
        <f t="shared" si="136"/>
        <v>0</v>
      </c>
      <c r="W323" s="38">
        <f t="shared" si="123"/>
        <v>0</v>
      </c>
      <c r="X323" s="38">
        <f t="shared" si="124"/>
        <v>0</v>
      </c>
      <c r="Y323" s="67">
        <f t="shared" si="125"/>
        <v>0</v>
      </c>
      <c r="Z323" s="38">
        <f t="shared" si="137"/>
        <v>0</v>
      </c>
      <c r="AA323" s="32">
        <f t="shared" si="126"/>
        <v>0</v>
      </c>
      <c r="AB323" s="38">
        <f t="shared" si="138"/>
        <v>0</v>
      </c>
      <c r="AC323" s="32">
        <f t="shared" si="127"/>
        <v>0</v>
      </c>
      <c r="AD323" s="38">
        <f t="shared" si="149"/>
        <v>0</v>
      </c>
      <c r="AE323" s="39">
        <f t="shared" si="147"/>
        <v>0</v>
      </c>
      <c r="AF323" s="32" t="e">
        <f t="shared" si="139"/>
        <v>#DIV/0!</v>
      </c>
      <c r="AG323" s="32" t="e">
        <f t="shared" si="140"/>
        <v>#DIV/0!</v>
      </c>
      <c r="AH323" s="32" t="e">
        <f t="shared" si="141"/>
        <v>#DIV/0!</v>
      </c>
      <c r="AI323" s="49" t="e">
        <f t="shared" si="142"/>
        <v>#DIV/0!</v>
      </c>
      <c r="AJ323" s="50" t="e">
        <f t="shared" si="143"/>
        <v>#DIV/0!</v>
      </c>
      <c r="AK323" s="50" t="e">
        <f t="shared" si="144"/>
        <v>#DIV/0!</v>
      </c>
    </row>
    <row r="324" spans="8:37" x14ac:dyDescent="0.25">
      <c r="H324" s="66" t="str">
        <f t="shared" si="128"/>
        <v/>
      </c>
      <c r="I324" s="32" t="str">
        <f t="shared" si="145"/>
        <v/>
      </c>
      <c r="J324" s="67" t="str">
        <f t="shared" si="129"/>
        <v/>
      </c>
      <c r="K324" s="67" t="str">
        <f t="shared" si="120"/>
        <v/>
      </c>
      <c r="L324" s="32">
        <f t="shared" si="146"/>
        <v>0</v>
      </c>
      <c r="M324" s="32">
        <f t="shared" si="148"/>
        <v>0</v>
      </c>
      <c r="N324" s="77">
        <f t="shared" si="130"/>
        <v>0</v>
      </c>
      <c r="O324" s="38">
        <f t="shared" si="131"/>
        <v>0</v>
      </c>
      <c r="P324" s="38">
        <f t="shared" si="121"/>
        <v>0</v>
      </c>
      <c r="Q324" s="77">
        <f t="shared" si="122"/>
        <v>0</v>
      </c>
      <c r="R324" s="38">
        <f t="shared" si="132"/>
        <v>0</v>
      </c>
      <c r="S324" s="38">
        <f t="shared" si="133"/>
        <v>0</v>
      </c>
      <c r="T324" s="38">
        <f t="shared" si="134"/>
        <v>0</v>
      </c>
      <c r="U324" s="38">
        <f t="shared" si="135"/>
        <v>0</v>
      </c>
      <c r="V324" s="38">
        <f t="shared" si="136"/>
        <v>0</v>
      </c>
      <c r="W324" s="38">
        <f t="shared" si="123"/>
        <v>0</v>
      </c>
      <c r="X324" s="38">
        <f t="shared" si="124"/>
        <v>0</v>
      </c>
      <c r="Y324" s="67">
        <f t="shared" si="125"/>
        <v>0</v>
      </c>
      <c r="Z324" s="38">
        <f t="shared" si="137"/>
        <v>0</v>
      </c>
      <c r="AA324" s="32">
        <f t="shared" si="126"/>
        <v>0</v>
      </c>
      <c r="AB324" s="38">
        <f t="shared" si="138"/>
        <v>0</v>
      </c>
      <c r="AC324" s="32">
        <f t="shared" si="127"/>
        <v>0</v>
      </c>
      <c r="AD324" s="38">
        <f t="shared" si="149"/>
        <v>0</v>
      </c>
      <c r="AE324" s="39">
        <f t="shared" si="147"/>
        <v>0</v>
      </c>
      <c r="AF324" s="32" t="e">
        <f t="shared" si="139"/>
        <v>#DIV/0!</v>
      </c>
      <c r="AG324" s="32" t="e">
        <f t="shared" si="140"/>
        <v>#DIV/0!</v>
      </c>
      <c r="AH324" s="32" t="e">
        <f t="shared" si="141"/>
        <v>#DIV/0!</v>
      </c>
      <c r="AI324" s="49" t="e">
        <f t="shared" si="142"/>
        <v>#DIV/0!</v>
      </c>
      <c r="AJ324" s="50" t="e">
        <f t="shared" si="143"/>
        <v>#DIV/0!</v>
      </c>
      <c r="AK324" s="50" t="e">
        <f t="shared" si="144"/>
        <v>#DIV/0!</v>
      </c>
    </row>
    <row r="325" spans="8:37" x14ac:dyDescent="0.25">
      <c r="H325" s="66" t="str">
        <f t="shared" si="128"/>
        <v/>
      </c>
      <c r="I325" s="32" t="str">
        <f t="shared" si="145"/>
        <v/>
      </c>
      <c r="J325" s="67" t="str">
        <f t="shared" si="129"/>
        <v/>
      </c>
      <c r="K325" s="67" t="str">
        <f t="shared" si="120"/>
        <v/>
      </c>
      <c r="L325" s="32">
        <f t="shared" si="146"/>
        <v>0</v>
      </c>
      <c r="M325" s="32">
        <f t="shared" si="148"/>
        <v>0</v>
      </c>
      <c r="N325" s="77">
        <f t="shared" si="130"/>
        <v>0</v>
      </c>
      <c r="O325" s="38">
        <f t="shared" si="131"/>
        <v>0</v>
      </c>
      <c r="P325" s="38">
        <f t="shared" si="121"/>
        <v>0</v>
      </c>
      <c r="Q325" s="77">
        <f t="shared" si="122"/>
        <v>0</v>
      </c>
      <c r="R325" s="38">
        <f t="shared" si="132"/>
        <v>0</v>
      </c>
      <c r="S325" s="38">
        <f t="shared" si="133"/>
        <v>0</v>
      </c>
      <c r="T325" s="38">
        <f t="shared" si="134"/>
        <v>0</v>
      </c>
      <c r="U325" s="38">
        <f t="shared" si="135"/>
        <v>0</v>
      </c>
      <c r="V325" s="38">
        <f t="shared" si="136"/>
        <v>0</v>
      </c>
      <c r="W325" s="38">
        <f t="shared" si="123"/>
        <v>0</v>
      </c>
      <c r="X325" s="38">
        <f t="shared" si="124"/>
        <v>0</v>
      </c>
      <c r="Y325" s="67">
        <f t="shared" si="125"/>
        <v>0</v>
      </c>
      <c r="Z325" s="38">
        <f t="shared" si="137"/>
        <v>0</v>
      </c>
      <c r="AA325" s="32">
        <f t="shared" si="126"/>
        <v>0</v>
      </c>
      <c r="AB325" s="38">
        <f t="shared" si="138"/>
        <v>0</v>
      </c>
      <c r="AC325" s="32">
        <f t="shared" si="127"/>
        <v>0</v>
      </c>
      <c r="AD325" s="38">
        <f t="shared" si="149"/>
        <v>0</v>
      </c>
      <c r="AE325" s="39">
        <f t="shared" si="147"/>
        <v>0</v>
      </c>
      <c r="AF325" s="32" t="e">
        <f t="shared" si="139"/>
        <v>#DIV/0!</v>
      </c>
      <c r="AG325" s="32" t="e">
        <f t="shared" si="140"/>
        <v>#DIV/0!</v>
      </c>
      <c r="AH325" s="32" t="e">
        <f t="shared" si="141"/>
        <v>#DIV/0!</v>
      </c>
      <c r="AI325" s="49" t="e">
        <f t="shared" si="142"/>
        <v>#DIV/0!</v>
      </c>
      <c r="AJ325" s="50" t="e">
        <f t="shared" si="143"/>
        <v>#DIV/0!</v>
      </c>
      <c r="AK325" s="50" t="e">
        <f t="shared" si="144"/>
        <v>#DIV/0!</v>
      </c>
    </row>
    <row r="326" spans="8:37" x14ac:dyDescent="0.25">
      <c r="H326" s="66" t="str">
        <f t="shared" si="128"/>
        <v/>
      </c>
      <c r="I326" s="32" t="str">
        <f t="shared" si="145"/>
        <v/>
      </c>
      <c r="J326" s="67" t="str">
        <f t="shared" si="129"/>
        <v/>
      </c>
      <c r="K326" s="67" t="str">
        <f t="shared" si="120"/>
        <v/>
      </c>
      <c r="L326" s="32">
        <f t="shared" si="146"/>
        <v>0</v>
      </c>
      <c r="M326" s="32">
        <f t="shared" si="148"/>
        <v>0</v>
      </c>
      <c r="N326" s="77">
        <f t="shared" si="130"/>
        <v>0</v>
      </c>
      <c r="O326" s="38">
        <f t="shared" si="131"/>
        <v>0</v>
      </c>
      <c r="P326" s="38">
        <f t="shared" si="121"/>
        <v>0</v>
      </c>
      <c r="Q326" s="77">
        <f t="shared" si="122"/>
        <v>0</v>
      </c>
      <c r="R326" s="38">
        <f t="shared" si="132"/>
        <v>0</v>
      </c>
      <c r="S326" s="38">
        <f t="shared" si="133"/>
        <v>0</v>
      </c>
      <c r="T326" s="38">
        <f t="shared" si="134"/>
        <v>0</v>
      </c>
      <c r="U326" s="38">
        <f t="shared" si="135"/>
        <v>0</v>
      </c>
      <c r="V326" s="38">
        <f t="shared" si="136"/>
        <v>0</v>
      </c>
      <c r="W326" s="38">
        <f t="shared" si="123"/>
        <v>0</v>
      </c>
      <c r="X326" s="38">
        <f t="shared" si="124"/>
        <v>0</v>
      </c>
      <c r="Y326" s="67">
        <f t="shared" si="125"/>
        <v>0</v>
      </c>
      <c r="Z326" s="38">
        <f t="shared" si="137"/>
        <v>0</v>
      </c>
      <c r="AA326" s="32">
        <f t="shared" si="126"/>
        <v>0</v>
      </c>
      <c r="AB326" s="38">
        <f t="shared" si="138"/>
        <v>0</v>
      </c>
      <c r="AC326" s="32">
        <f t="shared" si="127"/>
        <v>0</v>
      </c>
      <c r="AD326" s="38">
        <f t="shared" si="149"/>
        <v>0</v>
      </c>
      <c r="AE326" s="39">
        <f t="shared" si="147"/>
        <v>0</v>
      </c>
      <c r="AF326" s="32" t="e">
        <f t="shared" si="139"/>
        <v>#DIV/0!</v>
      </c>
      <c r="AG326" s="32" t="e">
        <f t="shared" si="140"/>
        <v>#DIV/0!</v>
      </c>
      <c r="AH326" s="32" t="e">
        <f t="shared" si="141"/>
        <v>#DIV/0!</v>
      </c>
      <c r="AI326" s="49" t="e">
        <f t="shared" si="142"/>
        <v>#DIV/0!</v>
      </c>
      <c r="AJ326" s="50" t="e">
        <f t="shared" si="143"/>
        <v>#DIV/0!</v>
      </c>
      <c r="AK326" s="50" t="e">
        <f t="shared" si="144"/>
        <v>#DIV/0!</v>
      </c>
    </row>
    <row r="327" spans="8:37" x14ac:dyDescent="0.25">
      <c r="H327" s="66" t="str">
        <f t="shared" si="128"/>
        <v/>
      </c>
      <c r="I327" s="32" t="str">
        <f t="shared" si="145"/>
        <v/>
      </c>
      <c r="J327" s="67" t="str">
        <f t="shared" si="129"/>
        <v/>
      </c>
      <c r="K327" s="67" t="str">
        <f t="shared" si="120"/>
        <v/>
      </c>
      <c r="L327" s="32">
        <f t="shared" si="146"/>
        <v>0</v>
      </c>
      <c r="M327" s="32">
        <f t="shared" si="148"/>
        <v>0</v>
      </c>
      <c r="N327" s="77">
        <f t="shared" si="130"/>
        <v>0</v>
      </c>
      <c r="O327" s="38">
        <f t="shared" si="131"/>
        <v>0</v>
      </c>
      <c r="P327" s="38">
        <f t="shared" si="121"/>
        <v>0</v>
      </c>
      <c r="Q327" s="77">
        <f t="shared" si="122"/>
        <v>0</v>
      </c>
      <c r="R327" s="38">
        <f t="shared" si="132"/>
        <v>0</v>
      </c>
      <c r="S327" s="38">
        <f t="shared" si="133"/>
        <v>0</v>
      </c>
      <c r="T327" s="38">
        <f t="shared" si="134"/>
        <v>0</v>
      </c>
      <c r="U327" s="38">
        <f t="shared" si="135"/>
        <v>0</v>
      </c>
      <c r="V327" s="38">
        <f t="shared" si="136"/>
        <v>0</v>
      </c>
      <c r="W327" s="38">
        <f t="shared" si="123"/>
        <v>0</v>
      </c>
      <c r="X327" s="38">
        <f t="shared" si="124"/>
        <v>0</v>
      </c>
      <c r="Y327" s="67">
        <f t="shared" si="125"/>
        <v>0</v>
      </c>
      <c r="Z327" s="38">
        <f t="shared" si="137"/>
        <v>0</v>
      </c>
      <c r="AA327" s="32">
        <f t="shared" si="126"/>
        <v>0</v>
      </c>
      <c r="AB327" s="38">
        <f t="shared" si="138"/>
        <v>0</v>
      </c>
      <c r="AC327" s="32">
        <f t="shared" si="127"/>
        <v>0</v>
      </c>
      <c r="AD327" s="38">
        <f t="shared" si="149"/>
        <v>0</v>
      </c>
      <c r="AE327" s="39">
        <f t="shared" si="147"/>
        <v>0</v>
      </c>
      <c r="AF327" s="32" t="e">
        <f t="shared" si="139"/>
        <v>#DIV/0!</v>
      </c>
      <c r="AG327" s="32" t="e">
        <f t="shared" si="140"/>
        <v>#DIV/0!</v>
      </c>
      <c r="AH327" s="32" t="e">
        <f t="shared" si="141"/>
        <v>#DIV/0!</v>
      </c>
      <c r="AI327" s="49" t="e">
        <f t="shared" si="142"/>
        <v>#DIV/0!</v>
      </c>
      <c r="AJ327" s="50" t="e">
        <f t="shared" si="143"/>
        <v>#DIV/0!</v>
      </c>
      <c r="AK327" s="50" t="e">
        <f t="shared" si="144"/>
        <v>#DIV/0!</v>
      </c>
    </row>
    <row r="328" spans="8:37" x14ac:dyDescent="0.25">
      <c r="H328" s="66" t="str">
        <f t="shared" si="128"/>
        <v/>
      </c>
      <c r="I328" s="32" t="str">
        <f t="shared" si="145"/>
        <v/>
      </c>
      <c r="J328" s="67" t="str">
        <f t="shared" si="129"/>
        <v/>
      </c>
      <c r="K328" s="67" t="str">
        <f t="shared" si="120"/>
        <v/>
      </c>
      <c r="L328" s="32">
        <f t="shared" si="146"/>
        <v>0</v>
      </c>
      <c r="M328" s="32">
        <f t="shared" si="148"/>
        <v>0</v>
      </c>
      <c r="N328" s="77">
        <f t="shared" si="130"/>
        <v>0</v>
      </c>
      <c r="O328" s="38">
        <f t="shared" si="131"/>
        <v>0</v>
      </c>
      <c r="P328" s="38">
        <f t="shared" si="121"/>
        <v>0</v>
      </c>
      <c r="Q328" s="77">
        <f t="shared" si="122"/>
        <v>0</v>
      </c>
      <c r="R328" s="38">
        <f t="shared" si="132"/>
        <v>0</v>
      </c>
      <c r="S328" s="38">
        <f t="shared" si="133"/>
        <v>0</v>
      </c>
      <c r="T328" s="38">
        <f t="shared" si="134"/>
        <v>0</v>
      </c>
      <c r="U328" s="38">
        <f t="shared" si="135"/>
        <v>0</v>
      </c>
      <c r="V328" s="38">
        <f t="shared" si="136"/>
        <v>0</v>
      </c>
      <c r="W328" s="38">
        <f t="shared" si="123"/>
        <v>0</v>
      </c>
      <c r="X328" s="38">
        <f t="shared" si="124"/>
        <v>0</v>
      </c>
      <c r="Y328" s="67">
        <f t="shared" si="125"/>
        <v>0</v>
      </c>
      <c r="Z328" s="38">
        <f t="shared" si="137"/>
        <v>0</v>
      </c>
      <c r="AA328" s="32">
        <f t="shared" si="126"/>
        <v>0</v>
      </c>
      <c r="AB328" s="38">
        <f t="shared" si="138"/>
        <v>0</v>
      </c>
      <c r="AC328" s="32">
        <f t="shared" si="127"/>
        <v>0</v>
      </c>
      <c r="AD328" s="38">
        <f t="shared" si="149"/>
        <v>0</v>
      </c>
      <c r="AE328" s="39">
        <f t="shared" si="147"/>
        <v>0</v>
      </c>
      <c r="AF328" s="32" t="e">
        <f t="shared" si="139"/>
        <v>#DIV/0!</v>
      </c>
      <c r="AG328" s="32" t="e">
        <f t="shared" si="140"/>
        <v>#DIV/0!</v>
      </c>
      <c r="AH328" s="32" t="e">
        <f t="shared" si="141"/>
        <v>#DIV/0!</v>
      </c>
      <c r="AI328" s="49" t="e">
        <f t="shared" si="142"/>
        <v>#DIV/0!</v>
      </c>
      <c r="AJ328" s="50" t="e">
        <f t="shared" si="143"/>
        <v>#DIV/0!</v>
      </c>
      <c r="AK328" s="50" t="e">
        <f t="shared" si="144"/>
        <v>#DIV/0!</v>
      </c>
    </row>
    <row r="329" spans="8:37" x14ac:dyDescent="0.25">
      <c r="H329" s="66" t="str">
        <f t="shared" si="128"/>
        <v/>
      </c>
      <c r="I329" s="32" t="str">
        <f t="shared" si="145"/>
        <v/>
      </c>
      <c r="J329" s="67" t="str">
        <f t="shared" si="129"/>
        <v/>
      </c>
      <c r="K329" s="67" t="str">
        <f t="shared" si="120"/>
        <v/>
      </c>
      <c r="L329" s="32">
        <f t="shared" si="146"/>
        <v>0</v>
      </c>
      <c r="M329" s="32">
        <f t="shared" si="148"/>
        <v>0</v>
      </c>
      <c r="N329" s="77">
        <f t="shared" si="130"/>
        <v>0</v>
      </c>
      <c r="O329" s="38">
        <f t="shared" si="131"/>
        <v>0</v>
      </c>
      <c r="P329" s="38">
        <f t="shared" si="121"/>
        <v>0</v>
      </c>
      <c r="Q329" s="77">
        <f t="shared" si="122"/>
        <v>0</v>
      </c>
      <c r="R329" s="38">
        <f t="shared" si="132"/>
        <v>0</v>
      </c>
      <c r="S329" s="38">
        <f t="shared" si="133"/>
        <v>0</v>
      </c>
      <c r="T329" s="38">
        <f t="shared" si="134"/>
        <v>0</v>
      </c>
      <c r="U329" s="38">
        <f t="shared" si="135"/>
        <v>0</v>
      </c>
      <c r="V329" s="38">
        <f t="shared" si="136"/>
        <v>0</v>
      </c>
      <c r="W329" s="38">
        <f t="shared" si="123"/>
        <v>0</v>
      </c>
      <c r="X329" s="38">
        <f t="shared" si="124"/>
        <v>0</v>
      </c>
      <c r="Y329" s="67">
        <f t="shared" si="125"/>
        <v>0</v>
      </c>
      <c r="Z329" s="38">
        <f t="shared" si="137"/>
        <v>0</v>
      </c>
      <c r="AA329" s="32">
        <f t="shared" si="126"/>
        <v>0</v>
      </c>
      <c r="AB329" s="38">
        <f t="shared" si="138"/>
        <v>0</v>
      </c>
      <c r="AC329" s="32">
        <f t="shared" si="127"/>
        <v>0</v>
      </c>
      <c r="AD329" s="38">
        <f t="shared" si="149"/>
        <v>0</v>
      </c>
      <c r="AE329" s="39">
        <f t="shared" si="147"/>
        <v>0</v>
      </c>
      <c r="AF329" s="32" t="e">
        <f t="shared" si="139"/>
        <v>#DIV/0!</v>
      </c>
      <c r="AG329" s="32" t="e">
        <f t="shared" si="140"/>
        <v>#DIV/0!</v>
      </c>
      <c r="AH329" s="32" t="e">
        <f t="shared" si="141"/>
        <v>#DIV/0!</v>
      </c>
      <c r="AI329" s="49" t="e">
        <f t="shared" si="142"/>
        <v>#DIV/0!</v>
      </c>
      <c r="AJ329" s="50" t="e">
        <f t="shared" si="143"/>
        <v>#DIV/0!</v>
      </c>
      <c r="AK329" s="50" t="e">
        <f t="shared" si="144"/>
        <v>#DIV/0!</v>
      </c>
    </row>
    <row r="330" spans="8:37" x14ac:dyDescent="0.25">
      <c r="H330" s="66" t="str">
        <f t="shared" si="128"/>
        <v/>
      </c>
      <c r="I330" s="32" t="str">
        <f t="shared" si="145"/>
        <v/>
      </c>
      <c r="J330" s="67" t="str">
        <f t="shared" si="129"/>
        <v/>
      </c>
      <c r="K330" s="67" t="str">
        <f t="shared" si="120"/>
        <v/>
      </c>
      <c r="L330" s="32">
        <f t="shared" si="146"/>
        <v>0</v>
      </c>
      <c r="M330" s="32">
        <f t="shared" si="148"/>
        <v>0</v>
      </c>
      <c r="N330" s="77">
        <f t="shared" si="130"/>
        <v>0</v>
      </c>
      <c r="O330" s="38">
        <f t="shared" si="131"/>
        <v>0</v>
      </c>
      <c r="P330" s="38">
        <f t="shared" si="121"/>
        <v>0</v>
      </c>
      <c r="Q330" s="77">
        <f t="shared" si="122"/>
        <v>0</v>
      </c>
      <c r="R330" s="38">
        <f t="shared" si="132"/>
        <v>0</v>
      </c>
      <c r="S330" s="38">
        <f t="shared" si="133"/>
        <v>0</v>
      </c>
      <c r="T330" s="38">
        <f t="shared" si="134"/>
        <v>0</v>
      </c>
      <c r="U330" s="38">
        <f t="shared" si="135"/>
        <v>0</v>
      </c>
      <c r="V330" s="38">
        <f t="shared" si="136"/>
        <v>0</v>
      </c>
      <c r="W330" s="38">
        <f t="shared" si="123"/>
        <v>0</v>
      </c>
      <c r="X330" s="38">
        <f t="shared" si="124"/>
        <v>0</v>
      </c>
      <c r="Y330" s="67">
        <f t="shared" si="125"/>
        <v>0</v>
      </c>
      <c r="Z330" s="38">
        <f t="shared" si="137"/>
        <v>0</v>
      </c>
      <c r="AA330" s="32">
        <f t="shared" si="126"/>
        <v>0</v>
      </c>
      <c r="AB330" s="38">
        <f t="shared" si="138"/>
        <v>0</v>
      </c>
      <c r="AC330" s="32">
        <f t="shared" si="127"/>
        <v>0</v>
      </c>
      <c r="AD330" s="38">
        <f t="shared" si="149"/>
        <v>0</v>
      </c>
      <c r="AE330" s="39">
        <f t="shared" si="147"/>
        <v>0</v>
      </c>
      <c r="AF330" s="32" t="e">
        <f t="shared" si="139"/>
        <v>#DIV/0!</v>
      </c>
      <c r="AG330" s="32" t="e">
        <f t="shared" si="140"/>
        <v>#DIV/0!</v>
      </c>
      <c r="AH330" s="32" t="e">
        <f t="shared" si="141"/>
        <v>#DIV/0!</v>
      </c>
      <c r="AI330" s="49" t="e">
        <f t="shared" si="142"/>
        <v>#DIV/0!</v>
      </c>
      <c r="AJ330" s="50" t="e">
        <f t="shared" si="143"/>
        <v>#DIV/0!</v>
      </c>
      <c r="AK330" s="50" t="e">
        <f t="shared" si="144"/>
        <v>#DIV/0!</v>
      </c>
    </row>
    <row r="331" spans="8:37" x14ac:dyDescent="0.25">
      <c r="H331" s="66" t="str">
        <f t="shared" si="128"/>
        <v/>
      </c>
      <c r="I331" s="32" t="str">
        <f t="shared" si="145"/>
        <v/>
      </c>
      <c r="J331" s="67" t="str">
        <f t="shared" si="129"/>
        <v/>
      </c>
      <c r="K331" s="67" t="str">
        <f t="shared" si="120"/>
        <v/>
      </c>
      <c r="L331" s="32">
        <f t="shared" si="146"/>
        <v>0</v>
      </c>
      <c r="M331" s="32">
        <f t="shared" si="148"/>
        <v>0</v>
      </c>
      <c r="N331" s="77">
        <f t="shared" si="130"/>
        <v>0</v>
      </c>
      <c r="O331" s="38">
        <f t="shared" si="131"/>
        <v>0</v>
      </c>
      <c r="P331" s="38">
        <f t="shared" si="121"/>
        <v>0</v>
      </c>
      <c r="Q331" s="77">
        <f t="shared" si="122"/>
        <v>0</v>
      </c>
      <c r="R331" s="38">
        <f t="shared" si="132"/>
        <v>0</v>
      </c>
      <c r="S331" s="38">
        <f t="shared" si="133"/>
        <v>0</v>
      </c>
      <c r="T331" s="38">
        <f t="shared" si="134"/>
        <v>0</v>
      </c>
      <c r="U331" s="38">
        <f t="shared" si="135"/>
        <v>0</v>
      </c>
      <c r="V331" s="38">
        <f t="shared" si="136"/>
        <v>0</v>
      </c>
      <c r="W331" s="38">
        <f t="shared" si="123"/>
        <v>0</v>
      </c>
      <c r="X331" s="38">
        <f t="shared" si="124"/>
        <v>0</v>
      </c>
      <c r="Y331" s="67">
        <f t="shared" si="125"/>
        <v>0</v>
      </c>
      <c r="Z331" s="38">
        <f t="shared" si="137"/>
        <v>0</v>
      </c>
      <c r="AA331" s="32">
        <f t="shared" si="126"/>
        <v>0</v>
      </c>
      <c r="AB331" s="38">
        <f t="shared" si="138"/>
        <v>0</v>
      </c>
      <c r="AC331" s="32">
        <f t="shared" si="127"/>
        <v>0</v>
      </c>
      <c r="AD331" s="38">
        <f t="shared" si="149"/>
        <v>0</v>
      </c>
      <c r="AE331" s="39">
        <f t="shared" si="147"/>
        <v>0</v>
      </c>
      <c r="AF331" s="32" t="e">
        <f t="shared" si="139"/>
        <v>#DIV/0!</v>
      </c>
      <c r="AG331" s="32" t="e">
        <f t="shared" si="140"/>
        <v>#DIV/0!</v>
      </c>
      <c r="AH331" s="32" t="e">
        <f t="shared" si="141"/>
        <v>#DIV/0!</v>
      </c>
      <c r="AI331" s="49" t="e">
        <f t="shared" si="142"/>
        <v>#DIV/0!</v>
      </c>
      <c r="AJ331" s="50" t="e">
        <f t="shared" si="143"/>
        <v>#DIV/0!</v>
      </c>
      <c r="AK331" s="50" t="e">
        <f t="shared" si="144"/>
        <v>#DIV/0!</v>
      </c>
    </row>
    <row r="332" spans="8:37" x14ac:dyDescent="0.25">
      <c r="H332" s="66" t="str">
        <f t="shared" si="128"/>
        <v/>
      </c>
      <c r="I332" s="32" t="str">
        <f t="shared" si="145"/>
        <v/>
      </c>
      <c r="J332" s="67" t="str">
        <f t="shared" si="129"/>
        <v/>
      </c>
      <c r="K332" s="67" t="str">
        <f t="shared" si="120"/>
        <v/>
      </c>
      <c r="L332" s="32">
        <f t="shared" si="146"/>
        <v>0</v>
      </c>
      <c r="M332" s="32">
        <f t="shared" si="148"/>
        <v>0</v>
      </c>
      <c r="N332" s="77">
        <f t="shared" si="130"/>
        <v>0</v>
      </c>
      <c r="O332" s="38">
        <f t="shared" si="131"/>
        <v>0</v>
      </c>
      <c r="P332" s="38">
        <f t="shared" si="121"/>
        <v>0</v>
      </c>
      <c r="Q332" s="77">
        <f t="shared" si="122"/>
        <v>0</v>
      </c>
      <c r="R332" s="38">
        <f t="shared" si="132"/>
        <v>0</v>
      </c>
      <c r="S332" s="38">
        <f t="shared" si="133"/>
        <v>0</v>
      </c>
      <c r="T332" s="38">
        <f t="shared" si="134"/>
        <v>0</v>
      </c>
      <c r="U332" s="38">
        <f t="shared" si="135"/>
        <v>0</v>
      </c>
      <c r="V332" s="38">
        <f t="shared" si="136"/>
        <v>0</v>
      </c>
      <c r="W332" s="38">
        <f t="shared" si="123"/>
        <v>0</v>
      </c>
      <c r="X332" s="38">
        <f t="shared" si="124"/>
        <v>0</v>
      </c>
      <c r="Y332" s="67">
        <f t="shared" si="125"/>
        <v>0</v>
      </c>
      <c r="Z332" s="38">
        <f t="shared" si="137"/>
        <v>0</v>
      </c>
      <c r="AA332" s="32">
        <f t="shared" si="126"/>
        <v>0</v>
      </c>
      <c r="AB332" s="38">
        <f t="shared" si="138"/>
        <v>0</v>
      </c>
      <c r="AC332" s="32">
        <f t="shared" si="127"/>
        <v>0</v>
      </c>
      <c r="AD332" s="38">
        <f t="shared" si="149"/>
        <v>0</v>
      </c>
      <c r="AE332" s="39">
        <f t="shared" si="147"/>
        <v>0</v>
      </c>
      <c r="AF332" s="32" t="e">
        <f t="shared" si="139"/>
        <v>#DIV/0!</v>
      </c>
      <c r="AG332" s="32" t="e">
        <f t="shared" si="140"/>
        <v>#DIV/0!</v>
      </c>
      <c r="AH332" s="32" t="e">
        <f t="shared" si="141"/>
        <v>#DIV/0!</v>
      </c>
      <c r="AI332" s="49" t="e">
        <f t="shared" si="142"/>
        <v>#DIV/0!</v>
      </c>
      <c r="AJ332" s="50" t="e">
        <f t="shared" si="143"/>
        <v>#DIV/0!</v>
      </c>
      <c r="AK332" s="50" t="e">
        <f t="shared" si="144"/>
        <v>#DIV/0!</v>
      </c>
    </row>
    <row r="333" spans="8:37" x14ac:dyDescent="0.25">
      <c r="H333" s="66" t="str">
        <f t="shared" si="128"/>
        <v/>
      </c>
      <c r="I333" s="32" t="str">
        <f t="shared" si="145"/>
        <v/>
      </c>
      <c r="J333" s="67" t="str">
        <f t="shared" si="129"/>
        <v/>
      </c>
      <c r="K333" s="67" t="str">
        <f t="shared" ref="K333:K396" si="150">+IF(J333="","",ROUND((YEAR($H333)-YEAR($C$11)+(MONTH($H333)-MONTH($C$11))/12+(DAY($H333)-DAY($C$11))/365)*365,0)/365)</f>
        <v/>
      </c>
      <c r="L333" s="32">
        <f t="shared" si="146"/>
        <v>0</v>
      </c>
      <c r="M333" s="32">
        <f t="shared" si="148"/>
        <v>0</v>
      </c>
      <c r="N333" s="77">
        <f t="shared" si="130"/>
        <v>0</v>
      </c>
      <c r="O333" s="38">
        <f t="shared" si="131"/>
        <v>0</v>
      </c>
      <c r="P333" s="38">
        <f t="shared" ref="P333:P396" si="151">+IF(O333=0,0,O333/L333*(1+$L$8)*$J$9)</f>
        <v>0</v>
      </c>
      <c r="Q333" s="77">
        <f t="shared" ref="Q333:Q396" si="152">+N333*$C$13</f>
        <v>0</v>
      </c>
      <c r="R333" s="38">
        <f t="shared" si="132"/>
        <v>0</v>
      </c>
      <c r="S333" s="38">
        <f t="shared" si="133"/>
        <v>0</v>
      </c>
      <c r="T333" s="38">
        <f t="shared" si="134"/>
        <v>0</v>
      </c>
      <c r="U333" s="38">
        <f t="shared" si="135"/>
        <v>0</v>
      </c>
      <c r="V333" s="38">
        <f t="shared" si="136"/>
        <v>0</v>
      </c>
      <c r="W333" s="38">
        <f t="shared" ref="W333:W396" si="153">+IF(P333=0,0,N333+P333*(1-$I$8))</f>
        <v>0</v>
      </c>
      <c r="X333" s="38">
        <f t="shared" ref="X333:X396" si="154">+(W333/(1-$I$8)+X334)*L333*$M$8</f>
        <v>0</v>
      </c>
      <c r="Y333" s="67">
        <f t="shared" ref="Y333:Y396" si="155">+W333*$F$10</f>
        <v>0</v>
      </c>
      <c r="Z333" s="38">
        <f t="shared" si="137"/>
        <v>0</v>
      </c>
      <c r="AA333" s="32">
        <f t="shared" ref="AA333:AA396" si="156">+(AA334+Z333/(1-$I$8))*M333*$M$8</f>
        <v>0</v>
      </c>
      <c r="AB333" s="38">
        <f t="shared" si="138"/>
        <v>0</v>
      </c>
      <c r="AC333" s="32">
        <f t="shared" ref="AC333:AC396" si="157">+(AC334+AB333/(1-$I$8))*L333*M333*$M$8</f>
        <v>0</v>
      </c>
      <c r="AD333" s="38">
        <f t="shared" si="149"/>
        <v>0</v>
      </c>
      <c r="AE333" s="39">
        <f t="shared" si="147"/>
        <v>0</v>
      </c>
      <c r="AF333" s="32" t="e">
        <f t="shared" si="139"/>
        <v>#DIV/0!</v>
      </c>
      <c r="AG333" s="32" t="e">
        <f t="shared" si="140"/>
        <v>#DIV/0!</v>
      </c>
      <c r="AH333" s="32" t="e">
        <f t="shared" si="141"/>
        <v>#DIV/0!</v>
      </c>
      <c r="AI333" s="49" t="e">
        <f t="shared" si="142"/>
        <v>#DIV/0!</v>
      </c>
      <c r="AJ333" s="50" t="e">
        <f t="shared" si="143"/>
        <v>#DIV/0!</v>
      </c>
      <c r="AK333" s="50" t="e">
        <f t="shared" si="144"/>
        <v>#DIV/0!</v>
      </c>
    </row>
    <row r="334" spans="8:37" x14ac:dyDescent="0.25">
      <c r="H334" s="66" t="str">
        <f t="shared" ref="H334:H397" si="158">+IF(I334="","",DATE(YEAR(H333),MONTH(H333)+1,1))</f>
        <v/>
      </c>
      <c r="I334" s="32" t="str">
        <f t="shared" si="145"/>
        <v/>
      </c>
      <c r="J334" s="67" t="str">
        <f t="shared" ref="J334:J397" si="159">+IF(I334="","",ROUND((YEAR(H334)-YEAR($C$10)+(MONTH(H334)-MONTH($C$10))/12+(DAY(H334)-DAY($C$10))/365)*365,0)/365)</f>
        <v/>
      </c>
      <c r="K334" s="67" t="str">
        <f t="shared" si="150"/>
        <v/>
      </c>
      <c r="L334" s="32">
        <f t="shared" si="146"/>
        <v>0</v>
      </c>
      <c r="M334" s="32">
        <f t="shared" si="148"/>
        <v>0</v>
      </c>
      <c r="N334" s="77">
        <f t="shared" ref="N334:N397" si="160">+IF(I334="",0,IF(H334&lt;DATE(YEAR($C$9),MONTH($C$9),1),0,(1+$C$14)^(YEAR(H334)-YEAR($C$9))))</f>
        <v>0</v>
      </c>
      <c r="O334" s="38">
        <f t="shared" ref="O334:O397" si="161">+(O335*L334+N334*L334/(1-$I$8))*$M$9</f>
        <v>0</v>
      </c>
      <c r="P334" s="38">
        <f t="shared" si="151"/>
        <v>0</v>
      </c>
      <c r="Q334" s="77">
        <f t="shared" si="152"/>
        <v>0</v>
      </c>
      <c r="R334" s="38">
        <f t="shared" ref="R334:R397" si="162">+(R335*$M334+Q334*$M334/(1-$I$8))*$M$9</f>
        <v>0</v>
      </c>
      <c r="S334" s="38">
        <f t="shared" ref="S334:S397" si="163">+(S335*L334*$M334+Q334*L334*$M334/(1-$I$8))*$M$9</f>
        <v>0</v>
      </c>
      <c r="T334" s="38">
        <f t="shared" ref="T334:T397" si="164">+R334-S334</f>
        <v>0</v>
      </c>
      <c r="U334" s="38">
        <f t="shared" ref="U334:U397" si="165">+IF(R334=0,0,R334/M334*(1+$L$8)*$J$9)</f>
        <v>0</v>
      </c>
      <c r="V334" s="38">
        <f t="shared" ref="V334:V397" si="166">+IF(S334=0,0,S334/(L334*M334)*(1+$L$8)*$J$9)</f>
        <v>0</v>
      </c>
      <c r="W334" s="38">
        <f t="shared" si="153"/>
        <v>0</v>
      </c>
      <c r="X334" s="38">
        <f t="shared" si="154"/>
        <v>0</v>
      </c>
      <c r="Y334" s="67">
        <f t="shared" si="155"/>
        <v>0</v>
      </c>
      <c r="Z334" s="38">
        <f t="shared" ref="Z334:Z397" si="167">+Q334+U334*(1-$I$8)</f>
        <v>0</v>
      </c>
      <c r="AA334" s="32">
        <f t="shared" si="156"/>
        <v>0</v>
      </c>
      <c r="AB334" s="38">
        <f t="shared" ref="AB334:AB397" si="168">+Q334+V334*(1-$I$8)</f>
        <v>0</v>
      </c>
      <c r="AC334" s="32">
        <f t="shared" si="157"/>
        <v>0</v>
      </c>
      <c r="AD334" s="38">
        <f t="shared" si="149"/>
        <v>0</v>
      </c>
      <c r="AE334" s="39">
        <f t="shared" si="147"/>
        <v>0</v>
      </c>
      <c r="AF334" s="32" t="e">
        <f t="shared" ref="AF334:AF397" si="169">+$C$18*O334*0.99/L334*(1+$L$8)</f>
        <v>#DIV/0!</v>
      </c>
      <c r="AG334" s="32" t="e">
        <f t="shared" ref="AG334:AG397" si="170">+$C$18*R334*0.99/M334*(1+$L$8)</f>
        <v>#DIV/0!</v>
      </c>
      <c r="AH334" s="32" t="e">
        <f t="shared" ref="AH334:AH397" si="171">+$C$18*S334*0.99/(M334*L334)*(1+$L$8)</f>
        <v>#DIV/0!</v>
      </c>
      <c r="AI334" s="49" t="e">
        <f t="shared" ref="AI334:AI397" si="172">+AF334+AG334-AH334</f>
        <v>#DIV/0!</v>
      </c>
      <c r="AJ334" s="50" t="e">
        <f t="shared" ref="AJ334:AJ397" si="173">+AI334*$J$9</f>
        <v>#DIV/0!</v>
      </c>
      <c r="AK334" s="50" t="e">
        <f t="shared" ref="AK334:AK397" si="174">+AE334-AJ334</f>
        <v>#DIV/0!</v>
      </c>
    </row>
    <row r="335" spans="8:37" x14ac:dyDescent="0.25">
      <c r="H335" s="66" t="str">
        <f t="shared" si="158"/>
        <v/>
      </c>
      <c r="I335" s="32" t="str">
        <f t="shared" ref="I335:I398" si="175">+IF(OR(I334="",I334=$C$19+$C$15),"",I334+1)</f>
        <v/>
      </c>
      <c r="J335" s="67" t="str">
        <f t="shared" si="159"/>
        <v/>
      </c>
      <c r="K335" s="67" t="str">
        <f t="shared" si="150"/>
        <v/>
      </c>
      <c r="L335" s="32">
        <f t="shared" ref="L335:L398" si="176">+IF(I335="",0,VLOOKUP(J335,TB_GEN,3+$C$12))</f>
        <v>0</v>
      </c>
      <c r="M335" s="32">
        <f t="shared" si="148"/>
        <v>0</v>
      </c>
      <c r="N335" s="77">
        <f t="shared" si="160"/>
        <v>0</v>
      </c>
      <c r="O335" s="38">
        <f t="shared" si="161"/>
        <v>0</v>
      </c>
      <c r="P335" s="38">
        <f t="shared" si="151"/>
        <v>0</v>
      </c>
      <c r="Q335" s="77">
        <f t="shared" si="152"/>
        <v>0</v>
      </c>
      <c r="R335" s="38">
        <f t="shared" si="162"/>
        <v>0</v>
      </c>
      <c r="S335" s="38">
        <f t="shared" si="163"/>
        <v>0</v>
      </c>
      <c r="T335" s="38">
        <f t="shared" si="164"/>
        <v>0</v>
      </c>
      <c r="U335" s="38">
        <f t="shared" si="165"/>
        <v>0</v>
      </c>
      <c r="V335" s="38">
        <f t="shared" si="166"/>
        <v>0</v>
      </c>
      <c r="W335" s="38">
        <f t="shared" si="153"/>
        <v>0</v>
      </c>
      <c r="X335" s="38">
        <f t="shared" si="154"/>
        <v>0</v>
      </c>
      <c r="Y335" s="67">
        <f t="shared" si="155"/>
        <v>0</v>
      </c>
      <c r="Z335" s="38">
        <f t="shared" si="167"/>
        <v>0</v>
      </c>
      <c r="AA335" s="32">
        <f t="shared" si="156"/>
        <v>0</v>
      </c>
      <c r="AB335" s="38">
        <f t="shared" si="168"/>
        <v>0</v>
      </c>
      <c r="AC335" s="32">
        <f t="shared" si="157"/>
        <v>0</v>
      </c>
      <c r="AD335" s="38">
        <f t="shared" si="149"/>
        <v>0</v>
      </c>
      <c r="AE335" s="39">
        <f t="shared" ref="AE335:AE398" si="177">+W335*$C$18+(Z335-AB335)*$C$18</f>
        <v>0</v>
      </c>
      <c r="AF335" s="32" t="e">
        <f t="shared" si="169"/>
        <v>#DIV/0!</v>
      </c>
      <c r="AG335" s="32" t="e">
        <f t="shared" si="170"/>
        <v>#DIV/0!</v>
      </c>
      <c r="AH335" s="32" t="e">
        <f t="shared" si="171"/>
        <v>#DIV/0!</v>
      </c>
      <c r="AI335" s="49" t="e">
        <f t="shared" si="172"/>
        <v>#DIV/0!</v>
      </c>
      <c r="AJ335" s="50" t="e">
        <f t="shared" si="173"/>
        <v>#DIV/0!</v>
      </c>
      <c r="AK335" s="50" t="e">
        <f t="shared" si="174"/>
        <v>#DIV/0!</v>
      </c>
    </row>
    <row r="336" spans="8:37" x14ac:dyDescent="0.25">
      <c r="H336" s="66" t="str">
        <f t="shared" si="158"/>
        <v/>
      </c>
      <c r="I336" s="32" t="str">
        <f t="shared" si="175"/>
        <v/>
      </c>
      <c r="J336" s="67" t="str">
        <f t="shared" si="159"/>
        <v/>
      </c>
      <c r="K336" s="67" t="str">
        <f t="shared" si="150"/>
        <v/>
      </c>
      <c r="L336" s="32">
        <f t="shared" si="176"/>
        <v>0</v>
      </c>
      <c r="M336" s="32">
        <f t="shared" ref="M336:M399" si="178">+IF(I336="",0,VLOOKUP(K336,TB_GEN,7+$F$18))</f>
        <v>0</v>
      </c>
      <c r="N336" s="77">
        <f t="shared" si="160"/>
        <v>0</v>
      </c>
      <c r="O336" s="38">
        <f t="shared" si="161"/>
        <v>0</v>
      </c>
      <c r="P336" s="38">
        <f t="shared" si="151"/>
        <v>0</v>
      </c>
      <c r="Q336" s="77">
        <f t="shared" si="152"/>
        <v>0</v>
      </c>
      <c r="R336" s="38">
        <f t="shared" si="162"/>
        <v>0</v>
      </c>
      <c r="S336" s="38">
        <f t="shared" si="163"/>
        <v>0</v>
      </c>
      <c r="T336" s="38">
        <f t="shared" si="164"/>
        <v>0</v>
      </c>
      <c r="U336" s="38">
        <f t="shared" si="165"/>
        <v>0</v>
      </c>
      <c r="V336" s="38">
        <f t="shared" si="166"/>
        <v>0</v>
      </c>
      <c r="W336" s="38">
        <f t="shared" si="153"/>
        <v>0</v>
      </c>
      <c r="X336" s="38">
        <f t="shared" si="154"/>
        <v>0</v>
      </c>
      <c r="Y336" s="67">
        <f t="shared" si="155"/>
        <v>0</v>
      </c>
      <c r="Z336" s="38">
        <f t="shared" si="167"/>
        <v>0</v>
      </c>
      <c r="AA336" s="32">
        <f t="shared" si="156"/>
        <v>0</v>
      </c>
      <c r="AB336" s="38">
        <f t="shared" si="168"/>
        <v>0</v>
      </c>
      <c r="AC336" s="32">
        <f t="shared" si="157"/>
        <v>0</v>
      </c>
      <c r="AD336" s="38">
        <f t="shared" ref="AD336:AD399" si="179">+AA336-AC336</f>
        <v>0</v>
      </c>
      <c r="AE336" s="39">
        <f t="shared" si="177"/>
        <v>0</v>
      </c>
      <c r="AF336" s="32" t="e">
        <f t="shared" si="169"/>
        <v>#DIV/0!</v>
      </c>
      <c r="AG336" s="32" t="e">
        <f t="shared" si="170"/>
        <v>#DIV/0!</v>
      </c>
      <c r="AH336" s="32" t="e">
        <f t="shared" si="171"/>
        <v>#DIV/0!</v>
      </c>
      <c r="AI336" s="49" t="e">
        <f t="shared" si="172"/>
        <v>#DIV/0!</v>
      </c>
      <c r="AJ336" s="50" t="e">
        <f t="shared" si="173"/>
        <v>#DIV/0!</v>
      </c>
      <c r="AK336" s="50" t="e">
        <f t="shared" si="174"/>
        <v>#DIV/0!</v>
      </c>
    </row>
    <row r="337" spans="8:37" x14ac:dyDescent="0.25">
      <c r="H337" s="66" t="str">
        <f t="shared" si="158"/>
        <v/>
      </c>
      <c r="I337" s="32" t="str">
        <f t="shared" si="175"/>
        <v/>
      </c>
      <c r="J337" s="67" t="str">
        <f t="shared" si="159"/>
        <v/>
      </c>
      <c r="K337" s="67" t="str">
        <f t="shared" si="150"/>
        <v/>
      </c>
      <c r="L337" s="32">
        <f t="shared" si="176"/>
        <v>0</v>
      </c>
      <c r="M337" s="32">
        <f t="shared" si="178"/>
        <v>0</v>
      </c>
      <c r="N337" s="77">
        <f t="shared" si="160"/>
        <v>0</v>
      </c>
      <c r="O337" s="38">
        <f t="shared" si="161"/>
        <v>0</v>
      </c>
      <c r="P337" s="38">
        <f t="shared" si="151"/>
        <v>0</v>
      </c>
      <c r="Q337" s="77">
        <f t="shared" si="152"/>
        <v>0</v>
      </c>
      <c r="R337" s="38">
        <f t="shared" si="162"/>
        <v>0</v>
      </c>
      <c r="S337" s="38">
        <f t="shared" si="163"/>
        <v>0</v>
      </c>
      <c r="T337" s="38">
        <f t="shared" si="164"/>
        <v>0</v>
      </c>
      <c r="U337" s="38">
        <f t="shared" si="165"/>
        <v>0</v>
      </c>
      <c r="V337" s="38">
        <f t="shared" si="166"/>
        <v>0</v>
      </c>
      <c r="W337" s="38">
        <f t="shared" si="153"/>
        <v>0</v>
      </c>
      <c r="X337" s="38">
        <f t="shared" si="154"/>
        <v>0</v>
      </c>
      <c r="Y337" s="67">
        <f t="shared" si="155"/>
        <v>0</v>
      </c>
      <c r="Z337" s="38">
        <f t="shared" si="167"/>
        <v>0</v>
      </c>
      <c r="AA337" s="32">
        <f t="shared" si="156"/>
        <v>0</v>
      </c>
      <c r="AB337" s="38">
        <f t="shared" si="168"/>
        <v>0</v>
      </c>
      <c r="AC337" s="32">
        <f t="shared" si="157"/>
        <v>0</v>
      </c>
      <c r="AD337" s="38">
        <f t="shared" si="179"/>
        <v>0</v>
      </c>
      <c r="AE337" s="39">
        <f t="shared" si="177"/>
        <v>0</v>
      </c>
      <c r="AF337" s="32" t="e">
        <f t="shared" si="169"/>
        <v>#DIV/0!</v>
      </c>
      <c r="AG337" s="32" t="e">
        <f t="shared" si="170"/>
        <v>#DIV/0!</v>
      </c>
      <c r="AH337" s="32" t="e">
        <f t="shared" si="171"/>
        <v>#DIV/0!</v>
      </c>
      <c r="AI337" s="49" t="e">
        <f t="shared" si="172"/>
        <v>#DIV/0!</v>
      </c>
      <c r="AJ337" s="50" t="e">
        <f t="shared" si="173"/>
        <v>#DIV/0!</v>
      </c>
      <c r="AK337" s="50" t="e">
        <f t="shared" si="174"/>
        <v>#DIV/0!</v>
      </c>
    </row>
    <row r="338" spans="8:37" x14ac:dyDescent="0.25">
      <c r="H338" s="66" t="str">
        <f t="shared" si="158"/>
        <v/>
      </c>
      <c r="I338" s="32" t="str">
        <f t="shared" si="175"/>
        <v/>
      </c>
      <c r="J338" s="67" t="str">
        <f t="shared" si="159"/>
        <v/>
      </c>
      <c r="K338" s="67" t="str">
        <f t="shared" si="150"/>
        <v/>
      </c>
      <c r="L338" s="32">
        <f t="shared" si="176"/>
        <v>0</v>
      </c>
      <c r="M338" s="32">
        <f t="shared" si="178"/>
        <v>0</v>
      </c>
      <c r="N338" s="77">
        <f t="shared" si="160"/>
        <v>0</v>
      </c>
      <c r="O338" s="38">
        <f t="shared" si="161"/>
        <v>0</v>
      </c>
      <c r="P338" s="38">
        <f t="shared" si="151"/>
        <v>0</v>
      </c>
      <c r="Q338" s="77">
        <f t="shared" si="152"/>
        <v>0</v>
      </c>
      <c r="R338" s="38">
        <f t="shared" si="162"/>
        <v>0</v>
      </c>
      <c r="S338" s="38">
        <f t="shared" si="163"/>
        <v>0</v>
      </c>
      <c r="T338" s="38">
        <f t="shared" si="164"/>
        <v>0</v>
      </c>
      <c r="U338" s="38">
        <f t="shared" si="165"/>
        <v>0</v>
      </c>
      <c r="V338" s="38">
        <f t="shared" si="166"/>
        <v>0</v>
      </c>
      <c r="W338" s="38">
        <f t="shared" si="153"/>
        <v>0</v>
      </c>
      <c r="X338" s="38">
        <f t="shared" si="154"/>
        <v>0</v>
      </c>
      <c r="Y338" s="67">
        <f t="shared" si="155"/>
        <v>0</v>
      </c>
      <c r="Z338" s="38">
        <f t="shared" si="167"/>
        <v>0</v>
      </c>
      <c r="AA338" s="32">
        <f t="shared" si="156"/>
        <v>0</v>
      </c>
      <c r="AB338" s="38">
        <f t="shared" si="168"/>
        <v>0</v>
      </c>
      <c r="AC338" s="32">
        <f t="shared" si="157"/>
        <v>0</v>
      </c>
      <c r="AD338" s="38">
        <f t="shared" si="179"/>
        <v>0</v>
      </c>
      <c r="AE338" s="39">
        <f t="shared" si="177"/>
        <v>0</v>
      </c>
      <c r="AF338" s="32" t="e">
        <f t="shared" si="169"/>
        <v>#DIV/0!</v>
      </c>
      <c r="AG338" s="32" t="e">
        <f t="shared" si="170"/>
        <v>#DIV/0!</v>
      </c>
      <c r="AH338" s="32" t="e">
        <f t="shared" si="171"/>
        <v>#DIV/0!</v>
      </c>
      <c r="AI338" s="49" t="e">
        <f t="shared" si="172"/>
        <v>#DIV/0!</v>
      </c>
      <c r="AJ338" s="50" t="e">
        <f t="shared" si="173"/>
        <v>#DIV/0!</v>
      </c>
      <c r="AK338" s="50" t="e">
        <f t="shared" si="174"/>
        <v>#DIV/0!</v>
      </c>
    </row>
    <row r="339" spans="8:37" x14ac:dyDescent="0.25">
      <c r="H339" s="66" t="str">
        <f t="shared" si="158"/>
        <v/>
      </c>
      <c r="I339" s="32" t="str">
        <f t="shared" si="175"/>
        <v/>
      </c>
      <c r="J339" s="67" t="str">
        <f t="shared" si="159"/>
        <v/>
      </c>
      <c r="K339" s="67" t="str">
        <f t="shared" si="150"/>
        <v/>
      </c>
      <c r="L339" s="32">
        <f t="shared" si="176"/>
        <v>0</v>
      </c>
      <c r="M339" s="32">
        <f t="shared" si="178"/>
        <v>0</v>
      </c>
      <c r="N339" s="77">
        <f t="shared" si="160"/>
        <v>0</v>
      </c>
      <c r="O339" s="38">
        <f t="shared" si="161"/>
        <v>0</v>
      </c>
      <c r="P339" s="38">
        <f t="shared" si="151"/>
        <v>0</v>
      </c>
      <c r="Q339" s="77">
        <f t="shared" si="152"/>
        <v>0</v>
      </c>
      <c r="R339" s="38">
        <f t="shared" si="162"/>
        <v>0</v>
      </c>
      <c r="S339" s="38">
        <f t="shared" si="163"/>
        <v>0</v>
      </c>
      <c r="T339" s="38">
        <f t="shared" si="164"/>
        <v>0</v>
      </c>
      <c r="U339" s="38">
        <f t="shared" si="165"/>
        <v>0</v>
      </c>
      <c r="V339" s="38">
        <f t="shared" si="166"/>
        <v>0</v>
      </c>
      <c r="W339" s="38">
        <f t="shared" si="153"/>
        <v>0</v>
      </c>
      <c r="X339" s="38">
        <f t="shared" si="154"/>
        <v>0</v>
      </c>
      <c r="Y339" s="67">
        <f t="shared" si="155"/>
        <v>0</v>
      </c>
      <c r="Z339" s="38">
        <f t="shared" si="167"/>
        <v>0</v>
      </c>
      <c r="AA339" s="32">
        <f t="shared" si="156"/>
        <v>0</v>
      </c>
      <c r="AB339" s="38">
        <f t="shared" si="168"/>
        <v>0</v>
      </c>
      <c r="AC339" s="32">
        <f t="shared" si="157"/>
        <v>0</v>
      </c>
      <c r="AD339" s="38">
        <f t="shared" si="179"/>
        <v>0</v>
      </c>
      <c r="AE339" s="39">
        <f t="shared" si="177"/>
        <v>0</v>
      </c>
      <c r="AF339" s="32" t="e">
        <f t="shared" si="169"/>
        <v>#DIV/0!</v>
      </c>
      <c r="AG339" s="32" t="e">
        <f t="shared" si="170"/>
        <v>#DIV/0!</v>
      </c>
      <c r="AH339" s="32" t="e">
        <f t="shared" si="171"/>
        <v>#DIV/0!</v>
      </c>
      <c r="AI339" s="49" t="e">
        <f t="shared" si="172"/>
        <v>#DIV/0!</v>
      </c>
      <c r="AJ339" s="50" t="e">
        <f t="shared" si="173"/>
        <v>#DIV/0!</v>
      </c>
      <c r="AK339" s="50" t="e">
        <f t="shared" si="174"/>
        <v>#DIV/0!</v>
      </c>
    </row>
    <row r="340" spans="8:37" x14ac:dyDescent="0.25">
      <c r="H340" s="66" t="str">
        <f t="shared" si="158"/>
        <v/>
      </c>
      <c r="I340" s="32" t="str">
        <f t="shared" si="175"/>
        <v/>
      </c>
      <c r="J340" s="67" t="str">
        <f t="shared" si="159"/>
        <v/>
      </c>
      <c r="K340" s="67" t="str">
        <f t="shared" si="150"/>
        <v/>
      </c>
      <c r="L340" s="32">
        <f t="shared" si="176"/>
        <v>0</v>
      </c>
      <c r="M340" s="32">
        <f t="shared" si="178"/>
        <v>0</v>
      </c>
      <c r="N340" s="77">
        <f t="shared" si="160"/>
        <v>0</v>
      </c>
      <c r="O340" s="38">
        <f t="shared" si="161"/>
        <v>0</v>
      </c>
      <c r="P340" s="38">
        <f t="shared" si="151"/>
        <v>0</v>
      </c>
      <c r="Q340" s="77">
        <f t="shared" si="152"/>
        <v>0</v>
      </c>
      <c r="R340" s="38">
        <f t="shared" si="162"/>
        <v>0</v>
      </c>
      <c r="S340" s="38">
        <f t="shared" si="163"/>
        <v>0</v>
      </c>
      <c r="T340" s="38">
        <f t="shared" si="164"/>
        <v>0</v>
      </c>
      <c r="U340" s="38">
        <f t="shared" si="165"/>
        <v>0</v>
      </c>
      <c r="V340" s="38">
        <f t="shared" si="166"/>
        <v>0</v>
      </c>
      <c r="W340" s="38">
        <f t="shared" si="153"/>
        <v>0</v>
      </c>
      <c r="X340" s="38">
        <f t="shared" si="154"/>
        <v>0</v>
      </c>
      <c r="Y340" s="67">
        <f t="shared" si="155"/>
        <v>0</v>
      </c>
      <c r="Z340" s="38">
        <f t="shared" si="167"/>
        <v>0</v>
      </c>
      <c r="AA340" s="32">
        <f t="shared" si="156"/>
        <v>0</v>
      </c>
      <c r="AB340" s="38">
        <f t="shared" si="168"/>
        <v>0</v>
      </c>
      <c r="AC340" s="32">
        <f t="shared" si="157"/>
        <v>0</v>
      </c>
      <c r="AD340" s="38">
        <f t="shared" si="179"/>
        <v>0</v>
      </c>
      <c r="AE340" s="39">
        <f t="shared" si="177"/>
        <v>0</v>
      </c>
      <c r="AF340" s="32" t="e">
        <f t="shared" si="169"/>
        <v>#DIV/0!</v>
      </c>
      <c r="AG340" s="32" t="e">
        <f t="shared" si="170"/>
        <v>#DIV/0!</v>
      </c>
      <c r="AH340" s="32" t="e">
        <f t="shared" si="171"/>
        <v>#DIV/0!</v>
      </c>
      <c r="AI340" s="49" t="e">
        <f t="shared" si="172"/>
        <v>#DIV/0!</v>
      </c>
      <c r="AJ340" s="50" t="e">
        <f t="shared" si="173"/>
        <v>#DIV/0!</v>
      </c>
      <c r="AK340" s="50" t="e">
        <f t="shared" si="174"/>
        <v>#DIV/0!</v>
      </c>
    </row>
    <row r="341" spans="8:37" x14ac:dyDescent="0.25">
      <c r="H341" s="66" t="str">
        <f t="shared" si="158"/>
        <v/>
      </c>
      <c r="I341" s="32" t="str">
        <f t="shared" si="175"/>
        <v/>
      </c>
      <c r="J341" s="67" t="str">
        <f t="shared" si="159"/>
        <v/>
      </c>
      <c r="K341" s="67" t="str">
        <f t="shared" si="150"/>
        <v/>
      </c>
      <c r="L341" s="32">
        <f t="shared" si="176"/>
        <v>0</v>
      </c>
      <c r="M341" s="32">
        <f t="shared" si="178"/>
        <v>0</v>
      </c>
      <c r="N341" s="77">
        <f t="shared" si="160"/>
        <v>0</v>
      </c>
      <c r="O341" s="38">
        <f t="shared" si="161"/>
        <v>0</v>
      </c>
      <c r="P341" s="38">
        <f t="shared" si="151"/>
        <v>0</v>
      </c>
      <c r="Q341" s="77">
        <f t="shared" si="152"/>
        <v>0</v>
      </c>
      <c r="R341" s="38">
        <f t="shared" si="162"/>
        <v>0</v>
      </c>
      <c r="S341" s="38">
        <f t="shared" si="163"/>
        <v>0</v>
      </c>
      <c r="T341" s="38">
        <f t="shared" si="164"/>
        <v>0</v>
      </c>
      <c r="U341" s="38">
        <f t="shared" si="165"/>
        <v>0</v>
      </c>
      <c r="V341" s="38">
        <f t="shared" si="166"/>
        <v>0</v>
      </c>
      <c r="W341" s="38">
        <f t="shared" si="153"/>
        <v>0</v>
      </c>
      <c r="X341" s="38">
        <f t="shared" si="154"/>
        <v>0</v>
      </c>
      <c r="Y341" s="67">
        <f t="shared" si="155"/>
        <v>0</v>
      </c>
      <c r="Z341" s="38">
        <f t="shared" si="167"/>
        <v>0</v>
      </c>
      <c r="AA341" s="32">
        <f t="shared" si="156"/>
        <v>0</v>
      </c>
      <c r="AB341" s="38">
        <f t="shared" si="168"/>
        <v>0</v>
      </c>
      <c r="AC341" s="32">
        <f t="shared" si="157"/>
        <v>0</v>
      </c>
      <c r="AD341" s="38">
        <f t="shared" si="179"/>
        <v>0</v>
      </c>
      <c r="AE341" s="39">
        <f t="shared" si="177"/>
        <v>0</v>
      </c>
      <c r="AF341" s="32" t="e">
        <f t="shared" si="169"/>
        <v>#DIV/0!</v>
      </c>
      <c r="AG341" s="32" t="e">
        <f t="shared" si="170"/>
        <v>#DIV/0!</v>
      </c>
      <c r="AH341" s="32" t="e">
        <f t="shared" si="171"/>
        <v>#DIV/0!</v>
      </c>
      <c r="AI341" s="49" t="e">
        <f t="shared" si="172"/>
        <v>#DIV/0!</v>
      </c>
      <c r="AJ341" s="50" t="e">
        <f t="shared" si="173"/>
        <v>#DIV/0!</v>
      </c>
      <c r="AK341" s="50" t="e">
        <f t="shared" si="174"/>
        <v>#DIV/0!</v>
      </c>
    </row>
    <row r="342" spans="8:37" x14ac:dyDescent="0.25">
      <c r="H342" s="66" t="str">
        <f t="shared" si="158"/>
        <v/>
      </c>
      <c r="I342" s="32" t="str">
        <f t="shared" si="175"/>
        <v/>
      </c>
      <c r="J342" s="67" t="str">
        <f t="shared" si="159"/>
        <v/>
      </c>
      <c r="K342" s="67" t="str">
        <f t="shared" si="150"/>
        <v/>
      </c>
      <c r="L342" s="32">
        <f t="shared" si="176"/>
        <v>0</v>
      </c>
      <c r="M342" s="32">
        <f t="shared" si="178"/>
        <v>0</v>
      </c>
      <c r="N342" s="77">
        <f t="shared" si="160"/>
        <v>0</v>
      </c>
      <c r="O342" s="38">
        <f t="shared" si="161"/>
        <v>0</v>
      </c>
      <c r="P342" s="38">
        <f t="shared" si="151"/>
        <v>0</v>
      </c>
      <c r="Q342" s="77">
        <f t="shared" si="152"/>
        <v>0</v>
      </c>
      <c r="R342" s="38">
        <f t="shared" si="162"/>
        <v>0</v>
      </c>
      <c r="S342" s="38">
        <f t="shared" si="163"/>
        <v>0</v>
      </c>
      <c r="T342" s="38">
        <f t="shared" si="164"/>
        <v>0</v>
      </c>
      <c r="U342" s="38">
        <f t="shared" si="165"/>
        <v>0</v>
      </c>
      <c r="V342" s="38">
        <f t="shared" si="166"/>
        <v>0</v>
      </c>
      <c r="W342" s="38">
        <f t="shared" si="153"/>
        <v>0</v>
      </c>
      <c r="X342" s="38">
        <f t="shared" si="154"/>
        <v>0</v>
      </c>
      <c r="Y342" s="67">
        <f t="shared" si="155"/>
        <v>0</v>
      </c>
      <c r="Z342" s="38">
        <f t="shared" si="167"/>
        <v>0</v>
      </c>
      <c r="AA342" s="32">
        <f t="shared" si="156"/>
        <v>0</v>
      </c>
      <c r="AB342" s="38">
        <f t="shared" si="168"/>
        <v>0</v>
      </c>
      <c r="AC342" s="32">
        <f t="shared" si="157"/>
        <v>0</v>
      </c>
      <c r="AD342" s="38">
        <f t="shared" si="179"/>
        <v>0</v>
      </c>
      <c r="AE342" s="39">
        <f t="shared" si="177"/>
        <v>0</v>
      </c>
      <c r="AF342" s="32" t="e">
        <f t="shared" si="169"/>
        <v>#DIV/0!</v>
      </c>
      <c r="AG342" s="32" t="e">
        <f t="shared" si="170"/>
        <v>#DIV/0!</v>
      </c>
      <c r="AH342" s="32" t="e">
        <f t="shared" si="171"/>
        <v>#DIV/0!</v>
      </c>
      <c r="AI342" s="49" t="e">
        <f t="shared" si="172"/>
        <v>#DIV/0!</v>
      </c>
      <c r="AJ342" s="50" t="e">
        <f t="shared" si="173"/>
        <v>#DIV/0!</v>
      </c>
      <c r="AK342" s="50" t="e">
        <f t="shared" si="174"/>
        <v>#DIV/0!</v>
      </c>
    </row>
    <row r="343" spans="8:37" x14ac:dyDescent="0.25">
      <c r="H343" s="66" t="str">
        <f t="shared" si="158"/>
        <v/>
      </c>
      <c r="I343" s="32" t="str">
        <f t="shared" si="175"/>
        <v/>
      </c>
      <c r="J343" s="67" t="str">
        <f t="shared" si="159"/>
        <v/>
      </c>
      <c r="K343" s="67" t="str">
        <f t="shared" si="150"/>
        <v/>
      </c>
      <c r="L343" s="32">
        <f t="shared" si="176"/>
        <v>0</v>
      </c>
      <c r="M343" s="32">
        <f t="shared" si="178"/>
        <v>0</v>
      </c>
      <c r="N343" s="77">
        <f t="shared" si="160"/>
        <v>0</v>
      </c>
      <c r="O343" s="38">
        <f t="shared" si="161"/>
        <v>0</v>
      </c>
      <c r="P343" s="38">
        <f t="shared" si="151"/>
        <v>0</v>
      </c>
      <c r="Q343" s="77">
        <f t="shared" si="152"/>
        <v>0</v>
      </c>
      <c r="R343" s="38">
        <f t="shared" si="162"/>
        <v>0</v>
      </c>
      <c r="S343" s="38">
        <f t="shared" si="163"/>
        <v>0</v>
      </c>
      <c r="T343" s="38">
        <f t="shared" si="164"/>
        <v>0</v>
      </c>
      <c r="U343" s="38">
        <f t="shared" si="165"/>
        <v>0</v>
      </c>
      <c r="V343" s="38">
        <f t="shared" si="166"/>
        <v>0</v>
      </c>
      <c r="W343" s="38">
        <f t="shared" si="153"/>
        <v>0</v>
      </c>
      <c r="X343" s="38">
        <f t="shared" si="154"/>
        <v>0</v>
      </c>
      <c r="Y343" s="67">
        <f t="shared" si="155"/>
        <v>0</v>
      </c>
      <c r="Z343" s="38">
        <f t="shared" si="167"/>
        <v>0</v>
      </c>
      <c r="AA343" s="32">
        <f t="shared" si="156"/>
        <v>0</v>
      </c>
      <c r="AB343" s="38">
        <f t="shared" si="168"/>
        <v>0</v>
      </c>
      <c r="AC343" s="32">
        <f t="shared" si="157"/>
        <v>0</v>
      </c>
      <c r="AD343" s="38">
        <f t="shared" si="179"/>
        <v>0</v>
      </c>
      <c r="AE343" s="39">
        <f t="shared" si="177"/>
        <v>0</v>
      </c>
      <c r="AF343" s="32" t="e">
        <f t="shared" si="169"/>
        <v>#DIV/0!</v>
      </c>
      <c r="AG343" s="32" t="e">
        <f t="shared" si="170"/>
        <v>#DIV/0!</v>
      </c>
      <c r="AH343" s="32" t="e">
        <f t="shared" si="171"/>
        <v>#DIV/0!</v>
      </c>
      <c r="AI343" s="49" t="e">
        <f t="shared" si="172"/>
        <v>#DIV/0!</v>
      </c>
      <c r="AJ343" s="50" t="e">
        <f t="shared" si="173"/>
        <v>#DIV/0!</v>
      </c>
      <c r="AK343" s="50" t="e">
        <f t="shared" si="174"/>
        <v>#DIV/0!</v>
      </c>
    </row>
    <row r="344" spans="8:37" x14ac:dyDescent="0.25">
      <c r="H344" s="66" t="str">
        <f t="shared" si="158"/>
        <v/>
      </c>
      <c r="I344" s="32" t="str">
        <f t="shared" si="175"/>
        <v/>
      </c>
      <c r="J344" s="67" t="str">
        <f t="shared" si="159"/>
        <v/>
      </c>
      <c r="K344" s="67" t="str">
        <f t="shared" si="150"/>
        <v/>
      </c>
      <c r="L344" s="32">
        <f t="shared" si="176"/>
        <v>0</v>
      </c>
      <c r="M344" s="32">
        <f t="shared" si="178"/>
        <v>0</v>
      </c>
      <c r="N344" s="77">
        <f t="shared" si="160"/>
        <v>0</v>
      </c>
      <c r="O344" s="38">
        <f t="shared" si="161"/>
        <v>0</v>
      </c>
      <c r="P344" s="38">
        <f t="shared" si="151"/>
        <v>0</v>
      </c>
      <c r="Q344" s="77">
        <f t="shared" si="152"/>
        <v>0</v>
      </c>
      <c r="R344" s="38">
        <f t="shared" si="162"/>
        <v>0</v>
      </c>
      <c r="S344" s="38">
        <f t="shared" si="163"/>
        <v>0</v>
      </c>
      <c r="T344" s="38">
        <f t="shared" si="164"/>
        <v>0</v>
      </c>
      <c r="U344" s="38">
        <f t="shared" si="165"/>
        <v>0</v>
      </c>
      <c r="V344" s="38">
        <f t="shared" si="166"/>
        <v>0</v>
      </c>
      <c r="W344" s="38">
        <f t="shared" si="153"/>
        <v>0</v>
      </c>
      <c r="X344" s="38">
        <f t="shared" si="154"/>
        <v>0</v>
      </c>
      <c r="Y344" s="67">
        <f t="shared" si="155"/>
        <v>0</v>
      </c>
      <c r="Z344" s="38">
        <f t="shared" si="167"/>
        <v>0</v>
      </c>
      <c r="AA344" s="32">
        <f t="shared" si="156"/>
        <v>0</v>
      </c>
      <c r="AB344" s="38">
        <f t="shared" si="168"/>
        <v>0</v>
      </c>
      <c r="AC344" s="32">
        <f t="shared" si="157"/>
        <v>0</v>
      </c>
      <c r="AD344" s="38">
        <f t="shared" si="179"/>
        <v>0</v>
      </c>
      <c r="AE344" s="39">
        <f t="shared" si="177"/>
        <v>0</v>
      </c>
      <c r="AF344" s="32" t="e">
        <f t="shared" si="169"/>
        <v>#DIV/0!</v>
      </c>
      <c r="AG344" s="32" t="e">
        <f t="shared" si="170"/>
        <v>#DIV/0!</v>
      </c>
      <c r="AH344" s="32" t="e">
        <f t="shared" si="171"/>
        <v>#DIV/0!</v>
      </c>
      <c r="AI344" s="49" t="e">
        <f t="shared" si="172"/>
        <v>#DIV/0!</v>
      </c>
      <c r="AJ344" s="50" t="e">
        <f t="shared" si="173"/>
        <v>#DIV/0!</v>
      </c>
      <c r="AK344" s="50" t="e">
        <f t="shared" si="174"/>
        <v>#DIV/0!</v>
      </c>
    </row>
    <row r="345" spans="8:37" x14ac:dyDescent="0.25">
      <c r="H345" s="66" t="str">
        <f t="shared" si="158"/>
        <v/>
      </c>
      <c r="I345" s="32" t="str">
        <f t="shared" si="175"/>
        <v/>
      </c>
      <c r="J345" s="67" t="str">
        <f t="shared" si="159"/>
        <v/>
      </c>
      <c r="K345" s="67" t="str">
        <f t="shared" si="150"/>
        <v/>
      </c>
      <c r="L345" s="32">
        <f t="shared" si="176"/>
        <v>0</v>
      </c>
      <c r="M345" s="32">
        <f t="shared" si="178"/>
        <v>0</v>
      </c>
      <c r="N345" s="77">
        <f t="shared" si="160"/>
        <v>0</v>
      </c>
      <c r="O345" s="38">
        <f t="shared" si="161"/>
        <v>0</v>
      </c>
      <c r="P345" s="38">
        <f t="shared" si="151"/>
        <v>0</v>
      </c>
      <c r="Q345" s="77">
        <f t="shared" si="152"/>
        <v>0</v>
      </c>
      <c r="R345" s="38">
        <f t="shared" si="162"/>
        <v>0</v>
      </c>
      <c r="S345" s="38">
        <f t="shared" si="163"/>
        <v>0</v>
      </c>
      <c r="T345" s="38">
        <f t="shared" si="164"/>
        <v>0</v>
      </c>
      <c r="U345" s="38">
        <f t="shared" si="165"/>
        <v>0</v>
      </c>
      <c r="V345" s="38">
        <f t="shared" si="166"/>
        <v>0</v>
      </c>
      <c r="W345" s="38">
        <f t="shared" si="153"/>
        <v>0</v>
      </c>
      <c r="X345" s="38">
        <f t="shared" si="154"/>
        <v>0</v>
      </c>
      <c r="Y345" s="67">
        <f t="shared" si="155"/>
        <v>0</v>
      </c>
      <c r="Z345" s="38">
        <f t="shared" si="167"/>
        <v>0</v>
      </c>
      <c r="AA345" s="32">
        <f t="shared" si="156"/>
        <v>0</v>
      </c>
      <c r="AB345" s="38">
        <f t="shared" si="168"/>
        <v>0</v>
      </c>
      <c r="AC345" s="32">
        <f t="shared" si="157"/>
        <v>0</v>
      </c>
      <c r="AD345" s="38">
        <f t="shared" si="179"/>
        <v>0</v>
      </c>
      <c r="AE345" s="39">
        <f t="shared" si="177"/>
        <v>0</v>
      </c>
      <c r="AF345" s="32" t="e">
        <f t="shared" si="169"/>
        <v>#DIV/0!</v>
      </c>
      <c r="AG345" s="32" t="e">
        <f t="shared" si="170"/>
        <v>#DIV/0!</v>
      </c>
      <c r="AH345" s="32" t="e">
        <f t="shared" si="171"/>
        <v>#DIV/0!</v>
      </c>
      <c r="AI345" s="49" t="e">
        <f t="shared" si="172"/>
        <v>#DIV/0!</v>
      </c>
      <c r="AJ345" s="50" t="e">
        <f t="shared" si="173"/>
        <v>#DIV/0!</v>
      </c>
      <c r="AK345" s="50" t="e">
        <f t="shared" si="174"/>
        <v>#DIV/0!</v>
      </c>
    </row>
    <row r="346" spans="8:37" x14ac:dyDescent="0.25">
      <c r="H346" s="66" t="str">
        <f t="shared" si="158"/>
        <v/>
      </c>
      <c r="I346" s="32" t="str">
        <f t="shared" si="175"/>
        <v/>
      </c>
      <c r="J346" s="67" t="str">
        <f t="shared" si="159"/>
        <v/>
      </c>
      <c r="K346" s="67" t="str">
        <f t="shared" si="150"/>
        <v/>
      </c>
      <c r="L346" s="32">
        <f t="shared" si="176"/>
        <v>0</v>
      </c>
      <c r="M346" s="32">
        <f t="shared" si="178"/>
        <v>0</v>
      </c>
      <c r="N346" s="77">
        <f t="shared" si="160"/>
        <v>0</v>
      </c>
      <c r="O346" s="38">
        <f t="shared" si="161"/>
        <v>0</v>
      </c>
      <c r="P346" s="38">
        <f t="shared" si="151"/>
        <v>0</v>
      </c>
      <c r="Q346" s="77">
        <f t="shared" si="152"/>
        <v>0</v>
      </c>
      <c r="R346" s="38">
        <f t="shared" si="162"/>
        <v>0</v>
      </c>
      <c r="S346" s="38">
        <f t="shared" si="163"/>
        <v>0</v>
      </c>
      <c r="T346" s="38">
        <f t="shared" si="164"/>
        <v>0</v>
      </c>
      <c r="U346" s="38">
        <f t="shared" si="165"/>
        <v>0</v>
      </c>
      <c r="V346" s="38">
        <f t="shared" si="166"/>
        <v>0</v>
      </c>
      <c r="W346" s="38">
        <f t="shared" si="153"/>
        <v>0</v>
      </c>
      <c r="X346" s="38">
        <f t="shared" si="154"/>
        <v>0</v>
      </c>
      <c r="Y346" s="67">
        <f t="shared" si="155"/>
        <v>0</v>
      </c>
      <c r="Z346" s="38">
        <f t="shared" si="167"/>
        <v>0</v>
      </c>
      <c r="AA346" s="32">
        <f t="shared" si="156"/>
        <v>0</v>
      </c>
      <c r="AB346" s="38">
        <f t="shared" si="168"/>
        <v>0</v>
      </c>
      <c r="AC346" s="32">
        <f t="shared" si="157"/>
        <v>0</v>
      </c>
      <c r="AD346" s="38">
        <f t="shared" si="179"/>
        <v>0</v>
      </c>
      <c r="AE346" s="39">
        <f t="shared" si="177"/>
        <v>0</v>
      </c>
      <c r="AF346" s="32" t="e">
        <f t="shared" si="169"/>
        <v>#DIV/0!</v>
      </c>
      <c r="AG346" s="32" t="e">
        <f t="shared" si="170"/>
        <v>#DIV/0!</v>
      </c>
      <c r="AH346" s="32" t="e">
        <f t="shared" si="171"/>
        <v>#DIV/0!</v>
      </c>
      <c r="AI346" s="49" t="e">
        <f t="shared" si="172"/>
        <v>#DIV/0!</v>
      </c>
      <c r="AJ346" s="50" t="e">
        <f t="shared" si="173"/>
        <v>#DIV/0!</v>
      </c>
      <c r="AK346" s="50" t="e">
        <f t="shared" si="174"/>
        <v>#DIV/0!</v>
      </c>
    </row>
    <row r="347" spans="8:37" x14ac:dyDescent="0.25">
      <c r="H347" s="66" t="str">
        <f t="shared" si="158"/>
        <v/>
      </c>
      <c r="I347" s="32" t="str">
        <f t="shared" si="175"/>
        <v/>
      </c>
      <c r="J347" s="67" t="str">
        <f t="shared" si="159"/>
        <v/>
      </c>
      <c r="K347" s="67" t="str">
        <f t="shared" si="150"/>
        <v/>
      </c>
      <c r="L347" s="32">
        <f t="shared" si="176"/>
        <v>0</v>
      </c>
      <c r="M347" s="32">
        <f t="shared" si="178"/>
        <v>0</v>
      </c>
      <c r="N347" s="77">
        <f t="shared" si="160"/>
        <v>0</v>
      </c>
      <c r="O347" s="38">
        <f t="shared" si="161"/>
        <v>0</v>
      </c>
      <c r="P347" s="38">
        <f t="shared" si="151"/>
        <v>0</v>
      </c>
      <c r="Q347" s="77">
        <f t="shared" si="152"/>
        <v>0</v>
      </c>
      <c r="R347" s="38">
        <f t="shared" si="162"/>
        <v>0</v>
      </c>
      <c r="S347" s="38">
        <f t="shared" si="163"/>
        <v>0</v>
      </c>
      <c r="T347" s="38">
        <f t="shared" si="164"/>
        <v>0</v>
      </c>
      <c r="U347" s="38">
        <f t="shared" si="165"/>
        <v>0</v>
      </c>
      <c r="V347" s="38">
        <f t="shared" si="166"/>
        <v>0</v>
      </c>
      <c r="W347" s="38">
        <f t="shared" si="153"/>
        <v>0</v>
      </c>
      <c r="X347" s="38">
        <f t="shared" si="154"/>
        <v>0</v>
      </c>
      <c r="Y347" s="67">
        <f t="shared" si="155"/>
        <v>0</v>
      </c>
      <c r="Z347" s="38">
        <f t="shared" si="167"/>
        <v>0</v>
      </c>
      <c r="AA347" s="32">
        <f t="shared" si="156"/>
        <v>0</v>
      </c>
      <c r="AB347" s="38">
        <f t="shared" si="168"/>
        <v>0</v>
      </c>
      <c r="AC347" s="32">
        <f t="shared" si="157"/>
        <v>0</v>
      </c>
      <c r="AD347" s="38">
        <f t="shared" si="179"/>
        <v>0</v>
      </c>
      <c r="AE347" s="39">
        <f t="shared" si="177"/>
        <v>0</v>
      </c>
      <c r="AF347" s="32" t="e">
        <f t="shared" si="169"/>
        <v>#DIV/0!</v>
      </c>
      <c r="AG347" s="32" t="e">
        <f t="shared" si="170"/>
        <v>#DIV/0!</v>
      </c>
      <c r="AH347" s="32" t="e">
        <f t="shared" si="171"/>
        <v>#DIV/0!</v>
      </c>
      <c r="AI347" s="49" t="e">
        <f t="shared" si="172"/>
        <v>#DIV/0!</v>
      </c>
      <c r="AJ347" s="50" t="e">
        <f t="shared" si="173"/>
        <v>#DIV/0!</v>
      </c>
      <c r="AK347" s="50" t="e">
        <f t="shared" si="174"/>
        <v>#DIV/0!</v>
      </c>
    </row>
    <row r="348" spans="8:37" x14ac:dyDescent="0.25">
      <c r="H348" s="66" t="str">
        <f t="shared" si="158"/>
        <v/>
      </c>
      <c r="I348" s="32" t="str">
        <f t="shared" si="175"/>
        <v/>
      </c>
      <c r="J348" s="67" t="str">
        <f t="shared" si="159"/>
        <v/>
      </c>
      <c r="K348" s="67" t="str">
        <f t="shared" si="150"/>
        <v/>
      </c>
      <c r="L348" s="32">
        <f t="shared" si="176"/>
        <v>0</v>
      </c>
      <c r="M348" s="32">
        <f t="shared" si="178"/>
        <v>0</v>
      </c>
      <c r="N348" s="77">
        <f t="shared" si="160"/>
        <v>0</v>
      </c>
      <c r="O348" s="38">
        <f t="shared" si="161"/>
        <v>0</v>
      </c>
      <c r="P348" s="38">
        <f t="shared" si="151"/>
        <v>0</v>
      </c>
      <c r="Q348" s="77">
        <f t="shared" si="152"/>
        <v>0</v>
      </c>
      <c r="R348" s="38">
        <f t="shared" si="162"/>
        <v>0</v>
      </c>
      <c r="S348" s="38">
        <f t="shared" si="163"/>
        <v>0</v>
      </c>
      <c r="T348" s="38">
        <f t="shared" si="164"/>
        <v>0</v>
      </c>
      <c r="U348" s="38">
        <f t="shared" si="165"/>
        <v>0</v>
      </c>
      <c r="V348" s="38">
        <f t="shared" si="166"/>
        <v>0</v>
      </c>
      <c r="W348" s="38">
        <f t="shared" si="153"/>
        <v>0</v>
      </c>
      <c r="X348" s="38">
        <f t="shared" si="154"/>
        <v>0</v>
      </c>
      <c r="Y348" s="67">
        <f t="shared" si="155"/>
        <v>0</v>
      </c>
      <c r="Z348" s="38">
        <f t="shared" si="167"/>
        <v>0</v>
      </c>
      <c r="AA348" s="32">
        <f t="shared" si="156"/>
        <v>0</v>
      </c>
      <c r="AB348" s="38">
        <f t="shared" si="168"/>
        <v>0</v>
      </c>
      <c r="AC348" s="32">
        <f t="shared" si="157"/>
        <v>0</v>
      </c>
      <c r="AD348" s="38">
        <f t="shared" si="179"/>
        <v>0</v>
      </c>
      <c r="AE348" s="39">
        <f t="shared" si="177"/>
        <v>0</v>
      </c>
      <c r="AF348" s="32" t="e">
        <f t="shared" si="169"/>
        <v>#DIV/0!</v>
      </c>
      <c r="AG348" s="32" t="e">
        <f t="shared" si="170"/>
        <v>#DIV/0!</v>
      </c>
      <c r="AH348" s="32" t="e">
        <f t="shared" si="171"/>
        <v>#DIV/0!</v>
      </c>
      <c r="AI348" s="49" t="e">
        <f t="shared" si="172"/>
        <v>#DIV/0!</v>
      </c>
      <c r="AJ348" s="50" t="e">
        <f t="shared" si="173"/>
        <v>#DIV/0!</v>
      </c>
      <c r="AK348" s="50" t="e">
        <f t="shared" si="174"/>
        <v>#DIV/0!</v>
      </c>
    </row>
    <row r="349" spans="8:37" x14ac:dyDescent="0.25">
      <c r="H349" s="66" t="str">
        <f t="shared" si="158"/>
        <v/>
      </c>
      <c r="I349" s="32" t="str">
        <f t="shared" si="175"/>
        <v/>
      </c>
      <c r="J349" s="67" t="str">
        <f t="shared" si="159"/>
        <v/>
      </c>
      <c r="K349" s="67" t="str">
        <f t="shared" si="150"/>
        <v/>
      </c>
      <c r="L349" s="32">
        <f t="shared" si="176"/>
        <v>0</v>
      </c>
      <c r="M349" s="32">
        <f t="shared" si="178"/>
        <v>0</v>
      </c>
      <c r="N349" s="77">
        <f t="shared" si="160"/>
        <v>0</v>
      </c>
      <c r="O349" s="38">
        <f t="shared" si="161"/>
        <v>0</v>
      </c>
      <c r="P349" s="38">
        <f t="shared" si="151"/>
        <v>0</v>
      </c>
      <c r="Q349" s="77">
        <f t="shared" si="152"/>
        <v>0</v>
      </c>
      <c r="R349" s="38">
        <f t="shared" si="162"/>
        <v>0</v>
      </c>
      <c r="S349" s="38">
        <f t="shared" si="163"/>
        <v>0</v>
      </c>
      <c r="T349" s="38">
        <f t="shared" si="164"/>
        <v>0</v>
      </c>
      <c r="U349" s="38">
        <f t="shared" si="165"/>
        <v>0</v>
      </c>
      <c r="V349" s="38">
        <f t="shared" si="166"/>
        <v>0</v>
      </c>
      <c r="W349" s="38">
        <f t="shared" si="153"/>
        <v>0</v>
      </c>
      <c r="X349" s="38">
        <f t="shared" si="154"/>
        <v>0</v>
      </c>
      <c r="Y349" s="67">
        <f t="shared" si="155"/>
        <v>0</v>
      </c>
      <c r="Z349" s="38">
        <f t="shared" si="167"/>
        <v>0</v>
      </c>
      <c r="AA349" s="32">
        <f t="shared" si="156"/>
        <v>0</v>
      </c>
      <c r="AB349" s="38">
        <f t="shared" si="168"/>
        <v>0</v>
      </c>
      <c r="AC349" s="32">
        <f t="shared" si="157"/>
        <v>0</v>
      </c>
      <c r="AD349" s="38">
        <f t="shared" si="179"/>
        <v>0</v>
      </c>
      <c r="AE349" s="39">
        <f t="shared" si="177"/>
        <v>0</v>
      </c>
      <c r="AF349" s="32" t="e">
        <f t="shared" si="169"/>
        <v>#DIV/0!</v>
      </c>
      <c r="AG349" s="32" t="e">
        <f t="shared" si="170"/>
        <v>#DIV/0!</v>
      </c>
      <c r="AH349" s="32" t="e">
        <f t="shared" si="171"/>
        <v>#DIV/0!</v>
      </c>
      <c r="AI349" s="49" t="e">
        <f t="shared" si="172"/>
        <v>#DIV/0!</v>
      </c>
      <c r="AJ349" s="50" t="e">
        <f t="shared" si="173"/>
        <v>#DIV/0!</v>
      </c>
      <c r="AK349" s="50" t="e">
        <f t="shared" si="174"/>
        <v>#DIV/0!</v>
      </c>
    </row>
    <row r="350" spans="8:37" x14ac:dyDescent="0.25">
      <c r="H350" s="66" t="str">
        <f t="shared" si="158"/>
        <v/>
      </c>
      <c r="I350" s="32" t="str">
        <f t="shared" si="175"/>
        <v/>
      </c>
      <c r="J350" s="67" t="str">
        <f t="shared" si="159"/>
        <v/>
      </c>
      <c r="K350" s="67" t="str">
        <f t="shared" si="150"/>
        <v/>
      </c>
      <c r="L350" s="32">
        <f t="shared" si="176"/>
        <v>0</v>
      </c>
      <c r="M350" s="32">
        <f t="shared" si="178"/>
        <v>0</v>
      </c>
      <c r="N350" s="77">
        <f t="shared" si="160"/>
        <v>0</v>
      </c>
      <c r="O350" s="38">
        <f t="shared" si="161"/>
        <v>0</v>
      </c>
      <c r="P350" s="38">
        <f t="shared" si="151"/>
        <v>0</v>
      </c>
      <c r="Q350" s="77">
        <f t="shared" si="152"/>
        <v>0</v>
      </c>
      <c r="R350" s="38">
        <f t="shared" si="162"/>
        <v>0</v>
      </c>
      <c r="S350" s="38">
        <f t="shared" si="163"/>
        <v>0</v>
      </c>
      <c r="T350" s="38">
        <f t="shared" si="164"/>
        <v>0</v>
      </c>
      <c r="U350" s="38">
        <f t="shared" si="165"/>
        <v>0</v>
      </c>
      <c r="V350" s="38">
        <f t="shared" si="166"/>
        <v>0</v>
      </c>
      <c r="W350" s="38">
        <f t="shared" si="153"/>
        <v>0</v>
      </c>
      <c r="X350" s="38">
        <f t="shared" si="154"/>
        <v>0</v>
      </c>
      <c r="Y350" s="67">
        <f t="shared" si="155"/>
        <v>0</v>
      </c>
      <c r="Z350" s="38">
        <f t="shared" si="167"/>
        <v>0</v>
      </c>
      <c r="AA350" s="32">
        <f t="shared" si="156"/>
        <v>0</v>
      </c>
      <c r="AB350" s="38">
        <f t="shared" si="168"/>
        <v>0</v>
      </c>
      <c r="AC350" s="32">
        <f t="shared" si="157"/>
        <v>0</v>
      </c>
      <c r="AD350" s="38">
        <f t="shared" si="179"/>
        <v>0</v>
      </c>
      <c r="AE350" s="39">
        <f t="shared" si="177"/>
        <v>0</v>
      </c>
      <c r="AF350" s="32" t="e">
        <f t="shared" si="169"/>
        <v>#DIV/0!</v>
      </c>
      <c r="AG350" s="32" t="e">
        <f t="shared" si="170"/>
        <v>#DIV/0!</v>
      </c>
      <c r="AH350" s="32" t="e">
        <f t="shared" si="171"/>
        <v>#DIV/0!</v>
      </c>
      <c r="AI350" s="49" t="e">
        <f t="shared" si="172"/>
        <v>#DIV/0!</v>
      </c>
      <c r="AJ350" s="50" t="e">
        <f t="shared" si="173"/>
        <v>#DIV/0!</v>
      </c>
      <c r="AK350" s="50" t="e">
        <f t="shared" si="174"/>
        <v>#DIV/0!</v>
      </c>
    </row>
    <row r="351" spans="8:37" x14ac:dyDescent="0.25">
      <c r="H351" s="66" t="str">
        <f t="shared" si="158"/>
        <v/>
      </c>
      <c r="I351" s="32" t="str">
        <f t="shared" si="175"/>
        <v/>
      </c>
      <c r="J351" s="67" t="str">
        <f t="shared" si="159"/>
        <v/>
      </c>
      <c r="K351" s="67" t="str">
        <f t="shared" si="150"/>
        <v/>
      </c>
      <c r="L351" s="32">
        <f t="shared" si="176"/>
        <v>0</v>
      </c>
      <c r="M351" s="32">
        <f t="shared" si="178"/>
        <v>0</v>
      </c>
      <c r="N351" s="77">
        <f t="shared" si="160"/>
        <v>0</v>
      </c>
      <c r="O351" s="38">
        <f t="shared" si="161"/>
        <v>0</v>
      </c>
      <c r="P351" s="38">
        <f t="shared" si="151"/>
        <v>0</v>
      </c>
      <c r="Q351" s="77">
        <f t="shared" si="152"/>
        <v>0</v>
      </c>
      <c r="R351" s="38">
        <f t="shared" si="162"/>
        <v>0</v>
      </c>
      <c r="S351" s="38">
        <f t="shared" si="163"/>
        <v>0</v>
      </c>
      <c r="T351" s="38">
        <f t="shared" si="164"/>
        <v>0</v>
      </c>
      <c r="U351" s="38">
        <f t="shared" si="165"/>
        <v>0</v>
      </c>
      <c r="V351" s="38">
        <f t="shared" si="166"/>
        <v>0</v>
      </c>
      <c r="W351" s="38">
        <f t="shared" si="153"/>
        <v>0</v>
      </c>
      <c r="X351" s="38">
        <f t="shared" si="154"/>
        <v>0</v>
      </c>
      <c r="Y351" s="67">
        <f t="shared" si="155"/>
        <v>0</v>
      </c>
      <c r="Z351" s="38">
        <f t="shared" si="167"/>
        <v>0</v>
      </c>
      <c r="AA351" s="32">
        <f t="shared" si="156"/>
        <v>0</v>
      </c>
      <c r="AB351" s="38">
        <f t="shared" si="168"/>
        <v>0</v>
      </c>
      <c r="AC351" s="32">
        <f t="shared" si="157"/>
        <v>0</v>
      </c>
      <c r="AD351" s="38">
        <f t="shared" si="179"/>
        <v>0</v>
      </c>
      <c r="AE351" s="39">
        <f t="shared" si="177"/>
        <v>0</v>
      </c>
      <c r="AF351" s="32" t="e">
        <f t="shared" si="169"/>
        <v>#DIV/0!</v>
      </c>
      <c r="AG351" s="32" t="e">
        <f t="shared" si="170"/>
        <v>#DIV/0!</v>
      </c>
      <c r="AH351" s="32" t="e">
        <f t="shared" si="171"/>
        <v>#DIV/0!</v>
      </c>
      <c r="AI351" s="49" t="e">
        <f t="shared" si="172"/>
        <v>#DIV/0!</v>
      </c>
      <c r="AJ351" s="50" t="e">
        <f t="shared" si="173"/>
        <v>#DIV/0!</v>
      </c>
      <c r="AK351" s="50" t="e">
        <f t="shared" si="174"/>
        <v>#DIV/0!</v>
      </c>
    </row>
    <row r="352" spans="8:37" x14ac:dyDescent="0.25">
      <c r="H352" s="66" t="str">
        <f t="shared" si="158"/>
        <v/>
      </c>
      <c r="I352" s="32" t="str">
        <f t="shared" si="175"/>
        <v/>
      </c>
      <c r="J352" s="67" t="str">
        <f t="shared" si="159"/>
        <v/>
      </c>
      <c r="K352" s="67" t="str">
        <f t="shared" si="150"/>
        <v/>
      </c>
      <c r="L352" s="32">
        <f t="shared" si="176"/>
        <v>0</v>
      </c>
      <c r="M352" s="32">
        <f t="shared" si="178"/>
        <v>0</v>
      </c>
      <c r="N352" s="77">
        <f t="shared" si="160"/>
        <v>0</v>
      </c>
      <c r="O352" s="38">
        <f t="shared" si="161"/>
        <v>0</v>
      </c>
      <c r="P352" s="38">
        <f t="shared" si="151"/>
        <v>0</v>
      </c>
      <c r="Q352" s="77">
        <f t="shared" si="152"/>
        <v>0</v>
      </c>
      <c r="R352" s="38">
        <f t="shared" si="162"/>
        <v>0</v>
      </c>
      <c r="S352" s="38">
        <f t="shared" si="163"/>
        <v>0</v>
      </c>
      <c r="T352" s="38">
        <f t="shared" si="164"/>
        <v>0</v>
      </c>
      <c r="U352" s="38">
        <f t="shared" si="165"/>
        <v>0</v>
      </c>
      <c r="V352" s="38">
        <f t="shared" si="166"/>
        <v>0</v>
      </c>
      <c r="W352" s="38">
        <f t="shared" si="153"/>
        <v>0</v>
      </c>
      <c r="X352" s="38">
        <f t="shared" si="154"/>
        <v>0</v>
      </c>
      <c r="Y352" s="67">
        <f t="shared" si="155"/>
        <v>0</v>
      </c>
      <c r="Z352" s="38">
        <f t="shared" si="167"/>
        <v>0</v>
      </c>
      <c r="AA352" s="32">
        <f t="shared" si="156"/>
        <v>0</v>
      </c>
      <c r="AB352" s="38">
        <f t="shared" si="168"/>
        <v>0</v>
      </c>
      <c r="AC352" s="32">
        <f t="shared" si="157"/>
        <v>0</v>
      </c>
      <c r="AD352" s="38">
        <f t="shared" si="179"/>
        <v>0</v>
      </c>
      <c r="AE352" s="39">
        <f t="shared" si="177"/>
        <v>0</v>
      </c>
      <c r="AF352" s="32" t="e">
        <f t="shared" si="169"/>
        <v>#DIV/0!</v>
      </c>
      <c r="AG352" s="32" t="e">
        <f t="shared" si="170"/>
        <v>#DIV/0!</v>
      </c>
      <c r="AH352" s="32" t="e">
        <f t="shared" si="171"/>
        <v>#DIV/0!</v>
      </c>
      <c r="AI352" s="49" t="e">
        <f t="shared" si="172"/>
        <v>#DIV/0!</v>
      </c>
      <c r="AJ352" s="50" t="e">
        <f t="shared" si="173"/>
        <v>#DIV/0!</v>
      </c>
      <c r="AK352" s="50" t="e">
        <f t="shared" si="174"/>
        <v>#DIV/0!</v>
      </c>
    </row>
    <row r="353" spans="8:37" x14ac:dyDescent="0.25">
      <c r="H353" s="66" t="str">
        <f t="shared" si="158"/>
        <v/>
      </c>
      <c r="I353" s="32" t="str">
        <f t="shared" si="175"/>
        <v/>
      </c>
      <c r="J353" s="67" t="str">
        <f t="shared" si="159"/>
        <v/>
      </c>
      <c r="K353" s="67" t="str">
        <f t="shared" si="150"/>
        <v/>
      </c>
      <c r="L353" s="32">
        <f t="shared" si="176"/>
        <v>0</v>
      </c>
      <c r="M353" s="32">
        <f t="shared" si="178"/>
        <v>0</v>
      </c>
      <c r="N353" s="77">
        <f t="shared" si="160"/>
        <v>0</v>
      </c>
      <c r="O353" s="38">
        <f t="shared" si="161"/>
        <v>0</v>
      </c>
      <c r="P353" s="38">
        <f t="shared" si="151"/>
        <v>0</v>
      </c>
      <c r="Q353" s="77">
        <f t="shared" si="152"/>
        <v>0</v>
      </c>
      <c r="R353" s="38">
        <f t="shared" si="162"/>
        <v>0</v>
      </c>
      <c r="S353" s="38">
        <f t="shared" si="163"/>
        <v>0</v>
      </c>
      <c r="T353" s="38">
        <f t="shared" si="164"/>
        <v>0</v>
      </c>
      <c r="U353" s="38">
        <f t="shared" si="165"/>
        <v>0</v>
      </c>
      <c r="V353" s="38">
        <f t="shared" si="166"/>
        <v>0</v>
      </c>
      <c r="W353" s="38">
        <f t="shared" si="153"/>
        <v>0</v>
      </c>
      <c r="X353" s="38">
        <f t="shared" si="154"/>
        <v>0</v>
      </c>
      <c r="Y353" s="67">
        <f t="shared" si="155"/>
        <v>0</v>
      </c>
      <c r="Z353" s="38">
        <f t="shared" si="167"/>
        <v>0</v>
      </c>
      <c r="AA353" s="32">
        <f t="shared" si="156"/>
        <v>0</v>
      </c>
      <c r="AB353" s="38">
        <f t="shared" si="168"/>
        <v>0</v>
      </c>
      <c r="AC353" s="32">
        <f t="shared" si="157"/>
        <v>0</v>
      </c>
      <c r="AD353" s="38">
        <f t="shared" si="179"/>
        <v>0</v>
      </c>
      <c r="AE353" s="39">
        <f t="shared" si="177"/>
        <v>0</v>
      </c>
      <c r="AF353" s="32" t="e">
        <f t="shared" si="169"/>
        <v>#DIV/0!</v>
      </c>
      <c r="AG353" s="32" t="e">
        <f t="shared" si="170"/>
        <v>#DIV/0!</v>
      </c>
      <c r="AH353" s="32" t="e">
        <f t="shared" si="171"/>
        <v>#DIV/0!</v>
      </c>
      <c r="AI353" s="49" t="e">
        <f t="shared" si="172"/>
        <v>#DIV/0!</v>
      </c>
      <c r="AJ353" s="50" t="e">
        <f t="shared" si="173"/>
        <v>#DIV/0!</v>
      </c>
      <c r="AK353" s="50" t="e">
        <f t="shared" si="174"/>
        <v>#DIV/0!</v>
      </c>
    </row>
    <row r="354" spans="8:37" x14ac:dyDescent="0.25">
      <c r="H354" s="66" t="str">
        <f t="shared" si="158"/>
        <v/>
      </c>
      <c r="I354" s="32" t="str">
        <f t="shared" si="175"/>
        <v/>
      </c>
      <c r="J354" s="67" t="str">
        <f t="shared" si="159"/>
        <v/>
      </c>
      <c r="K354" s="67" t="str">
        <f t="shared" si="150"/>
        <v/>
      </c>
      <c r="L354" s="32">
        <f t="shared" si="176"/>
        <v>0</v>
      </c>
      <c r="M354" s="32">
        <f t="shared" si="178"/>
        <v>0</v>
      </c>
      <c r="N354" s="77">
        <f t="shared" si="160"/>
        <v>0</v>
      </c>
      <c r="O354" s="38">
        <f t="shared" si="161"/>
        <v>0</v>
      </c>
      <c r="P354" s="38">
        <f t="shared" si="151"/>
        <v>0</v>
      </c>
      <c r="Q354" s="77">
        <f t="shared" si="152"/>
        <v>0</v>
      </c>
      <c r="R354" s="38">
        <f t="shared" si="162"/>
        <v>0</v>
      </c>
      <c r="S354" s="38">
        <f t="shared" si="163"/>
        <v>0</v>
      </c>
      <c r="T354" s="38">
        <f t="shared" si="164"/>
        <v>0</v>
      </c>
      <c r="U354" s="38">
        <f t="shared" si="165"/>
        <v>0</v>
      </c>
      <c r="V354" s="38">
        <f t="shared" si="166"/>
        <v>0</v>
      </c>
      <c r="W354" s="38">
        <f t="shared" si="153"/>
        <v>0</v>
      </c>
      <c r="X354" s="38">
        <f t="shared" si="154"/>
        <v>0</v>
      </c>
      <c r="Y354" s="67">
        <f t="shared" si="155"/>
        <v>0</v>
      </c>
      <c r="Z354" s="38">
        <f t="shared" si="167"/>
        <v>0</v>
      </c>
      <c r="AA354" s="32">
        <f t="shared" si="156"/>
        <v>0</v>
      </c>
      <c r="AB354" s="38">
        <f t="shared" si="168"/>
        <v>0</v>
      </c>
      <c r="AC354" s="32">
        <f t="shared" si="157"/>
        <v>0</v>
      </c>
      <c r="AD354" s="38">
        <f t="shared" si="179"/>
        <v>0</v>
      </c>
      <c r="AE354" s="39">
        <f t="shared" si="177"/>
        <v>0</v>
      </c>
      <c r="AF354" s="32" t="e">
        <f t="shared" si="169"/>
        <v>#DIV/0!</v>
      </c>
      <c r="AG354" s="32" t="e">
        <f t="shared" si="170"/>
        <v>#DIV/0!</v>
      </c>
      <c r="AH354" s="32" t="e">
        <f t="shared" si="171"/>
        <v>#DIV/0!</v>
      </c>
      <c r="AI354" s="49" t="e">
        <f t="shared" si="172"/>
        <v>#DIV/0!</v>
      </c>
      <c r="AJ354" s="50" t="e">
        <f t="shared" si="173"/>
        <v>#DIV/0!</v>
      </c>
      <c r="AK354" s="50" t="e">
        <f t="shared" si="174"/>
        <v>#DIV/0!</v>
      </c>
    </row>
    <row r="355" spans="8:37" x14ac:dyDescent="0.25">
      <c r="H355" s="66" t="str">
        <f t="shared" si="158"/>
        <v/>
      </c>
      <c r="I355" s="32" t="str">
        <f t="shared" si="175"/>
        <v/>
      </c>
      <c r="J355" s="67" t="str">
        <f t="shared" si="159"/>
        <v/>
      </c>
      <c r="K355" s="67" t="str">
        <f t="shared" si="150"/>
        <v/>
      </c>
      <c r="L355" s="32">
        <f t="shared" si="176"/>
        <v>0</v>
      </c>
      <c r="M355" s="32">
        <f t="shared" si="178"/>
        <v>0</v>
      </c>
      <c r="N355" s="77">
        <f t="shared" si="160"/>
        <v>0</v>
      </c>
      <c r="O355" s="38">
        <f t="shared" si="161"/>
        <v>0</v>
      </c>
      <c r="P355" s="38">
        <f t="shared" si="151"/>
        <v>0</v>
      </c>
      <c r="Q355" s="77">
        <f t="shared" si="152"/>
        <v>0</v>
      </c>
      <c r="R355" s="38">
        <f t="shared" si="162"/>
        <v>0</v>
      </c>
      <c r="S355" s="38">
        <f t="shared" si="163"/>
        <v>0</v>
      </c>
      <c r="T355" s="38">
        <f t="shared" si="164"/>
        <v>0</v>
      </c>
      <c r="U355" s="38">
        <f t="shared" si="165"/>
        <v>0</v>
      </c>
      <c r="V355" s="38">
        <f t="shared" si="166"/>
        <v>0</v>
      </c>
      <c r="W355" s="38">
        <f t="shared" si="153"/>
        <v>0</v>
      </c>
      <c r="X355" s="38">
        <f t="shared" si="154"/>
        <v>0</v>
      </c>
      <c r="Y355" s="67">
        <f t="shared" si="155"/>
        <v>0</v>
      </c>
      <c r="Z355" s="38">
        <f t="shared" si="167"/>
        <v>0</v>
      </c>
      <c r="AA355" s="32">
        <f t="shared" si="156"/>
        <v>0</v>
      </c>
      <c r="AB355" s="38">
        <f t="shared" si="168"/>
        <v>0</v>
      </c>
      <c r="AC355" s="32">
        <f t="shared" si="157"/>
        <v>0</v>
      </c>
      <c r="AD355" s="38">
        <f t="shared" si="179"/>
        <v>0</v>
      </c>
      <c r="AE355" s="39">
        <f t="shared" si="177"/>
        <v>0</v>
      </c>
      <c r="AF355" s="32" t="e">
        <f t="shared" si="169"/>
        <v>#DIV/0!</v>
      </c>
      <c r="AG355" s="32" t="e">
        <f t="shared" si="170"/>
        <v>#DIV/0!</v>
      </c>
      <c r="AH355" s="32" t="e">
        <f t="shared" si="171"/>
        <v>#DIV/0!</v>
      </c>
      <c r="AI355" s="49" t="e">
        <f t="shared" si="172"/>
        <v>#DIV/0!</v>
      </c>
      <c r="AJ355" s="50" t="e">
        <f t="shared" si="173"/>
        <v>#DIV/0!</v>
      </c>
      <c r="AK355" s="50" t="e">
        <f t="shared" si="174"/>
        <v>#DIV/0!</v>
      </c>
    </row>
    <row r="356" spans="8:37" x14ac:dyDescent="0.25">
      <c r="H356" s="66" t="str">
        <f t="shared" si="158"/>
        <v/>
      </c>
      <c r="I356" s="32" t="str">
        <f t="shared" si="175"/>
        <v/>
      </c>
      <c r="J356" s="67" t="str">
        <f t="shared" si="159"/>
        <v/>
      </c>
      <c r="K356" s="67" t="str">
        <f t="shared" si="150"/>
        <v/>
      </c>
      <c r="L356" s="32">
        <f t="shared" si="176"/>
        <v>0</v>
      </c>
      <c r="M356" s="32">
        <f t="shared" si="178"/>
        <v>0</v>
      </c>
      <c r="N356" s="77">
        <f t="shared" si="160"/>
        <v>0</v>
      </c>
      <c r="O356" s="38">
        <f t="shared" si="161"/>
        <v>0</v>
      </c>
      <c r="P356" s="38">
        <f t="shared" si="151"/>
        <v>0</v>
      </c>
      <c r="Q356" s="77">
        <f t="shared" si="152"/>
        <v>0</v>
      </c>
      <c r="R356" s="38">
        <f t="shared" si="162"/>
        <v>0</v>
      </c>
      <c r="S356" s="38">
        <f t="shared" si="163"/>
        <v>0</v>
      </c>
      <c r="T356" s="38">
        <f t="shared" si="164"/>
        <v>0</v>
      </c>
      <c r="U356" s="38">
        <f t="shared" si="165"/>
        <v>0</v>
      </c>
      <c r="V356" s="38">
        <f t="shared" si="166"/>
        <v>0</v>
      </c>
      <c r="W356" s="38">
        <f t="shared" si="153"/>
        <v>0</v>
      </c>
      <c r="X356" s="38">
        <f t="shared" si="154"/>
        <v>0</v>
      </c>
      <c r="Y356" s="67">
        <f t="shared" si="155"/>
        <v>0</v>
      </c>
      <c r="Z356" s="38">
        <f t="shared" si="167"/>
        <v>0</v>
      </c>
      <c r="AA356" s="32">
        <f t="shared" si="156"/>
        <v>0</v>
      </c>
      <c r="AB356" s="38">
        <f t="shared" si="168"/>
        <v>0</v>
      </c>
      <c r="AC356" s="32">
        <f t="shared" si="157"/>
        <v>0</v>
      </c>
      <c r="AD356" s="38">
        <f t="shared" si="179"/>
        <v>0</v>
      </c>
      <c r="AE356" s="39">
        <f t="shared" si="177"/>
        <v>0</v>
      </c>
      <c r="AF356" s="32" t="e">
        <f t="shared" si="169"/>
        <v>#DIV/0!</v>
      </c>
      <c r="AG356" s="32" t="e">
        <f t="shared" si="170"/>
        <v>#DIV/0!</v>
      </c>
      <c r="AH356" s="32" t="e">
        <f t="shared" si="171"/>
        <v>#DIV/0!</v>
      </c>
      <c r="AI356" s="49" t="e">
        <f t="shared" si="172"/>
        <v>#DIV/0!</v>
      </c>
      <c r="AJ356" s="50" t="e">
        <f t="shared" si="173"/>
        <v>#DIV/0!</v>
      </c>
      <c r="AK356" s="50" t="e">
        <f t="shared" si="174"/>
        <v>#DIV/0!</v>
      </c>
    </row>
    <row r="357" spans="8:37" x14ac:dyDescent="0.25">
      <c r="H357" s="66" t="str">
        <f t="shared" si="158"/>
        <v/>
      </c>
      <c r="I357" s="32" t="str">
        <f t="shared" si="175"/>
        <v/>
      </c>
      <c r="J357" s="67" t="str">
        <f t="shared" si="159"/>
        <v/>
      </c>
      <c r="K357" s="67" t="str">
        <f t="shared" si="150"/>
        <v/>
      </c>
      <c r="L357" s="32">
        <f t="shared" si="176"/>
        <v>0</v>
      </c>
      <c r="M357" s="32">
        <f t="shared" si="178"/>
        <v>0</v>
      </c>
      <c r="N357" s="77">
        <f t="shared" si="160"/>
        <v>0</v>
      </c>
      <c r="O357" s="38">
        <f t="shared" si="161"/>
        <v>0</v>
      </c>
      <c r="P357" s="38">
        <f t="shared" si="151"/>
        <v>0</v>
      </c>
      <c r="Q357" s="77">
        <f t="shared" si="152"/>
        <v>0</v>
      </c>
      <c r="R357" s="38">
        <f t="shared" si="162"/>
        <v>0</v>
      </c>
      <c r="S357" s="38">
        <f t="shared" si="163"/>
        <v>0</v>
      </c>
      <c r="T357" s="38">
        <f t="shared" si="164"/>
        <v>0</v>
      </c>
      <c r="U357" s="38">
        <f t="shared" si="165"/>
        <v>0</v>
      </c>
      <c r="V357" s="38">
        <f t="shared" si="166"/>
        <v>0</v>
      </c>
      <c r="W357" s="38">
        <f t="shared" si="153"/>
        <v>0</v>
      </c>
      <c r="X357" s="38">
        <f t="shared" si="154"/>
        <v>0</v>
      </c>
      <c r="Y357" s="67">
        <f t="shared" si="155"/>
        <v>0</v>
      </c>
      <c r="Z357" s="38">
        <f t="shared" si="167"/>
        <v>0</v>
      </c>
      <c r="AA357" s="32">
        <f t="shared" si="156"/>
        <v>0</v>
      </c>
      <c r="AB357" s="38">
        <f t="shared" si="168"/>
        <v>0</v>
      </c>
      <c r="AC357" s="32">
        <f t="shared" si="157"/>
        <v>0</v>
      </c>
      <c r="AD357" s="38">
        <f t="shared" si="179"/>
        <v>0</v>
      </c>
      <c r="AE357" s="39">
        <f t="shared" si="177"/>
        <v>0</v>
      </c>
      <c r="AF357" s="32" t="e">
        <f t="shared" si="169"/>
        <v>#DIV/0!</v>
      </c>
      <c r="AG357" s="32" t="e">
        <f t="shared" si="170"/>
        <v>#DIV/0!</v>
      </c>
      <c r="AH357" s="32" t="e">
        <f t="shared" si="171"/>
        <v>#DIV/0!</v>
      </c>
      <c r="AI357" s="49" t="e">
        <f t="shared" si="172"/>
        <v>#DIV/0!</v>
      </c>
      <c r="AJ357" s="50" t="e">
        <f t="shared" si="173"/>
        <v>#DIV/0!</v>
      </c>
      <c r="AK357" s="50" t="e">
        <f t="shared" si="174"/>
        <v>#DIV/0!</v>
      </c>
    </row>
    <row r="358" spans="8:37" x14ac:dyDescent="0.25">
      <c r="H358" s="66" t="str">
        <f t="shared" si="158"/>
        <v/>
      </c>
      <c r="I358" s="32" t="str">
        <f t="shared" si="175"/>
        <v/>
      </c>
      <c r="J358" s="67" t="str">
        <f t="shared" si="159"/>
        <v/>
      </c>
      <c r="K358" s="67" t="str">
        <f t="shared" si="150"/>
        <v/>
      </c>
      <c r="L358" s="32">
        <f t="shared" si="176"/>
        <v>0</v>
      </c>
      <c r="M358" s="32">
        <f t="shared" si="178"/>
        <v>0</v>
      </c>
      <c r="N358" s="77">
        <f t="shared" si="160"/>
        <v>0</v>
      </c>
      <c r="O358" s="38">
        <f t="shared" si="161"/>
        <v>0</v>
      </c>
      <c r="P358" s="38">
        <f t="shared" si="151"/>
        <v>0</v>
      </c>
      <c r="Q358" s="77">
        <f t="shared" si="152"/>
        <v>0</v>
      </c>
      <c r="R358" s="38">
        <f t="shared" si="162"/>
        <v>0</v>
      </c>
      <c r="S358" s="38">
        <f t="shared" si="163"/>
        <v>0</v>
      </c>
      <c r="T358" s="38">
        <f t="shared" si="164"/>
        <v>0</v>
      </c>
      <c r="U358" s="38">
        <f t="shared" si="165"/>
        <v>0</v>
      </c>
      <c r="V358" s="38">
        <f t="shared" si="166"/>
        <v>0</v>
      </c>
      <c r="W358" s="38">
        <f t="shared" si="153"/>
        <v>0</v>
      </c>
      <c r="X358" s="38">
        <f t="shared" si="154"/>
        <v>0</v>
      </c>
      <c r="Y358" s="67">
        <f t="shared" si="155"/>
        <v>0</v>
      </c>
      <c r="Z358" s="38">
        <f t="shared" si="167"/>
        <v>0</v>
      </c>
      <c r="AA358" s="32">
        <f t="shared" si="156"/>
        <v>0</v>
      </c>
      <c r="AB358" s="38">
        <f t="shared" si="168"/>
        <v>0</v>
      </c>
      <c r="AC358" s="32">
        <f t="shared" si="157"/>
        <v>0</v>
      </c>
      <c r="AD358" s="38">
        <f t="shared" si="179"/>
        <v>0</v>
      </c>
      <c r="AE358" s="39">
        <f t="shared" si="177"/>
        <v>0</v>
      </c>
      <c r="AF358" s="32" t="e">
        <f t="shared" si="169"/>
        <v>#DIV/0!</v>
      </c>
      <c r="AG358" s="32" t="e">
        <f t="shared" si="170"/>
        <v>#DIV/0!</v>
      </c>
      <c r="AH358" s="32" t="e">
        <f t="shared" si="171"/>
        <v>#DIV/0!</v>
      </c>
      <c r="AI358" s="49" t="e">
        <f t="shared" si="172"/>
        <v>#DIV/0!</v>
      </c>
      <c r="AJ358" s="50" t="e">
        <f t="shared" si="173"/>
        <v>#DIV/0!</v>
      </c>
      <c r="AK358" s="50" t="e">
        <f t="shared" si="174"/>
        <v>#DIV/0!</v>
      </c>
    </row>
    <row r="359" spans="8:37" x14ac:dyDescent="0.25">
      <c r="H359" s="66" t="str">
        <f t="shared" si="158"/>
        <v/>
      </c>
      <c r="I359" s="32" t="str">
        <f t="shared" si="175"/>
        <v/>
      </c>
      <c r="J359" s="67" t="str">
        <f t="shared" si="159"/>
        <v/>
      </c>
      <c r="K359" s="67" t="str">
        <f t="shared" si="150"/>
        <v/>
      </c>
      <c r="L359" s="32">
        <f t="shared" si="176"/>
        <v>0</v>
      </c>
      <c r="M359" s="32">
        <f t="shared" si="178"/>
        <v>0</v>
      </c>
      <c r="N359" s="77">
        <f t="shared" si="160"/>
        <v>0</v>
      </c>
      <c r="O359" s="38">
        <f t="shared" si="161"/>
        <v>0</v>
      </c>
      <c r="P359" s="38">
        <f t="shared" si="151"/>
        <v>0</v>
      </c>
      <c r="Q359" s="77">
        <f t="shared" si="152"/>
        <v>0</v>
      </c>
      <c r="R359" s="38">
        <f t="shared" si="162"/>
        <v>0</v>
      </c>
      <c r="S359" s="38">
        <f t="shared" si="163"/>
        <v>0</v>
      </c>
      <c r="T359" s="38">
        <f t="shared" si="164"/>
        <v>0</v>
      </c>
      <c r="U359" s="38">
        <f t="shared" si="165"/>
        <v>0</v>
      </c>
      <c r="V359" s="38">
        <f t="shared" si="166"/>
        <v>0</v>
      </c>
      <c r="W359" s="38">
        <f t="shared" si="153"/>
        <v>0</v>
      </c>
      <c r="X359" s="38">
        <f t="shared" si="154"/>
        <v>0</v>
      </c>
      <c r="Y359" s="67">
        <f t="shared" si="155"/>
        <v>0</v>
      </c>
      <c r="Z359" s="38">
        <f t="shared" si="167"/>
        <v>0</v>
      </c>
      <c r="AA359" s="32">
        <f t="shared" si="156"/>
        <v>0</v>
      </c>
      <c r="AB359" s="38">
        <f t="shared" si="168"/>
        <v>0</v>
      </c>
      <c r="AC359" s="32">
        <f t="shared" si="157"/>
        <v>0</v>
      </c>
      <c r="AD359" s="38">
        <f t="shared" si="179"/>
        <v>0</v>
      </c>
      <c r="AE359" s="39">
        <f t="shared" si="177"/>
        <v>0</v>
      </c>
      <c r="AF359" s="32" t="e">
        <f t="shared" si="169"/>
        <v>#DIV/0!</v>
      </c>
      <c r="AG359" s="32" t="e">
        <f t="shared" si="170"/>
        <v>#DIV/0!</v>
      </c>
      <c r="AH359" s="32" t="e">
        <f t="shared" si="171"/>
        <v>#DIV/0!</v>
      </c>
      <c r="AI359" s="49" t="e">
        <f t="shared" si="172"/>
        <v>#DIV/0!</v>
      </c>
      <c r="AJ359" s="50" t="e">
        <f t="shared" si="173"/>
        <v>#DIV/0!</v>
      </c>
      <c r="AK359" s="50" t="e">
        <f t="shared" si="174"/>
        <v>#DIV/0!</v>
      </c>
    </row>
    <row r="360" spans="8:37" x14ac:dyDescent="0.25">
      <c r="H360" s="66" t="str">
        <f t="shared" si="158"/>
        <v/>
      </c>
      <c r="I360" s="32" t="str">
        <f t="shared" si="175"/>
        <v/>
      </c>
      <c r="J360" s="67" t="str">
        <f t="shared" si="159"/>
        <v/>
      </c>
      <c r="K360" s="67" t="str">
        <f t="shared" si="150"/>
        <v/>
      </c>
      <c r="L360" s="32">
        <f t="shared" si="176"/>
        <v>0</v>
      </c>
      <c r="M360" s="32">
        <f t="shared" si="178"/>
        <v>0</v>
      </c>
      <c r="N360" s="77">
        <f t="shared" si="160"/>
        <v>0</v>
      </c>
      <c r="O360" s="38">
        <f t="shared" si="161"/>
        <v>0</v>
      </c>
      <c r="P360" s="38">
        <f t="shared" si="151"/>
        <v>0</v>
      </c>
      <c r="Q360" s="77">
        <f t="shared" si="152"/>
        <v>0</v>
      </c>
      <c r="R360" s="38">
        <f t="shared" si="162"/>
        <v>0</v>
      </c>
      <c r="S360" s="38">
        <f t="shared" si="163"/>
        <v>0</v>
      </c>
      <c r="T360" s="38">
        <f t="shared" si="164"/>
        <v>0</v>
      </c>
      <c r="U360" s="38">
        <f t="shared" si="165"/>
        <v>0</v>
      </c>
      <c r="V360" s="38">
        <f t="shared" si="166"/>
        <v>0</v>
      </c>
      <c r="W360" s="38">
        <f t="shared" si="153"/>
        <v>0</v>
      </c>
      <c r="X360" s="38">
        <f t="shared" si="154"/>
        <v>0</v>
      </c>
      <c r="Y360" s="67">
        <f t="shared" si="155"/>
        <v>0</v>
      </c>
      <c r="Z360" s="38">
        <f t="shared" si="167"/>
        <v>0</v>
      </c>
      <c r="AA360" s="32">
        <f t="shared" si="156"/>
        <v>0</v>
      </c>
      <c r="AB360" s="38">
        <f t="shared" si="168"/>
        <v>0</v>
      </c>
      <c r="AC360" s="32">
        <f t="shared" si="157"/>
        <v>0</v>
      </c>
      <c r="AD360" s="38">
        <f t="shared" si="179"/>
        <v>0</v>
      </c>
      <c r="AE360" s="39">
        <f t="shared" si="177"/>
        <v>0</v>
      </c>
      <c r="AF360" s="32" t="e">
        <f t="shared" si="169"/>
        <v>#DIV/0!</v>
      </c>
      <c r="AG360" s="32" t="e">
        <f t="shared" si="170"/>
        <v>#DIV/0!</v>
      </c>
      <c r="AH360" s="32" t="e">
        <f t="shared" si="171"/>
        <v>#DIV/0!</v>
      </c>
      <c r="AI360" s="49" t="e">
        <f t="shared" si="172"/>
        <v>#DIV/0!</v>
      </c>
      <c r="AJ360" s="50" t="e">
        <f t="shared" si="173"/>
        <v>#DIV/0!</v>
      </c>
      <c r="AK360" s="50" t="e">
        <f t="shared" si="174"/>
        <v>#DIV/0!</v>
      </c>
    </row>
    <row r="361" spans="8:37" x14ac:dyDescent="0.25">
      <c r="H361" s="66" t="str">
        <f t="shared" si="158"/>
        <v/>
      </c>
      <c r="I361" s="32" t="str">
        <f t="shared" si="175"/>
        <v/>
      </c>
      <c r="J361" s="67" t="str">
        <f t="shared" si="159"/>
        <v/>
      </c>
      <c r="K361" s="67" t="str">
        <f t="shared" si="150"/>
        <v/>
      </c>
      <c r="L361" s="32">
        <f t="shared" si="176"/>
        <v>0</v>
      </c>
      <c r="M361" s="32">
        <f t="shared" si="178"/>
        <v>0</v>
      </c>
      <c r="N361" s="77">
        <f t="shared" si="160"/>
        <v>0</v>
      </c>
      <c r="O361" s="38">
        <f t="shared" si="161"/>
        <v>0</v>
      </c>
      <c r="P361" s="38">
        <f t="shared" si="151"/>
        <v>0</v>
      </c>
      <c r="Q361" s="77">
        <f t="shared" si="152"/>
        <v>0</v>
      </c>
      <c r="R361" s="38">
        <f t="shared" si="162"/>
        <v>0</v>
      </c>
      <c r="S361" s="38">
        <f t="shared" si="163"/>
        <v>0</v>
      </c>
      <c r="T361" s="38">
        <f t="shared" si="164"/>
        <v>0</v>
      </c>
      <c r="U361" s="38">
        <f t="shared" si="165"/>
        <v>0</v>
      </c>
      <c r="V361" s="38">
        <f t="shared" si="166"/>
        <v>0</v>
      </c>
      <c r="W361" s="38">
        <f t="shared" si="153"/>
        <v>0</v>
      </c>
      <c r="X361" s="38">
        <f t="shared" si="154"/>
        <v>0</v>
      </c>
      <c r="Y361" s="67">
        <f t="shared" si="155"/>
        <v>0</v>
      </c>
      <c r="Z361" s="38">
        <f t="shared" si="167"/>
        <v>0</v>
      </c>
      <c r="AA361" s="32">
        <f t="shared" si="156"/>
        <v>0</v>
      </c>
      <c r="AB361" s="38">
        <f t="shared" si="168"/>
        <v>0</v>
      </c>
      <c r="AC361" s="32">
        <f t="shared" si="157"/>
        <v>0</v>
      </c>
      <c r="AD361" s="38">
        <f t="shared" si="179"/>
        <v>0</v>
      </c>
      <c r="AE361" s="39">
        <f t="shared" si="177"/>
        <v>0</v>
      </c>
      <c r="AF361" s="32" t="e">
        <f t="shared" si="169"/>
        <v>#DIV/0!</v>
      </c>
      <c r="AG361" s="32" t="e">
        <f t="shared" si="170"/>
        <v>#DIV/0!</v>
      </c>
      <c r="AH361" s="32" t="e">
        <f t="shared" si="171"/>
        <v>#DIV/0!</v>
      </c>
      <c r="AI361" s="49" t="e">
        <f t="shared" si="172"/>
        <v>#DIV/0!</v>
      </c>
      <c r="AJ361" s="50" t="e">
        <f t="shared" si="173"/>
        <v>#DIV/0!</v>
      </c>
      <c r="AK361" s="50" t="e">
        <f t="shared" si="174"/>
        <v>#DIV/0!</v>
      </c>
    </row>
    <row r="362" spans="8:37" x14ac:dyDescent="0.25">
      <c r="H362" s="66" t="str">
        <f t="shared" si="158"/>
        <v/>
      </c>
      <c r="I362" s="32" t="str">
        <f t="shared" si="175"/>
        <v/>
      </c>
      <c r="J362" s="67" t="str">
        <f t="shared" si="159"/>
        <v/>
      </c>
      <c r="K362" s="67" t="str">
        <f t="shared" si="150"/>
        <v/>
      </c>
      <c r="L362" s="32">
        <f t="shared" si="176"/>
        <v>0</v>
      </c>
      <c r="M362" s="32">
        <f t="shared" si="178"/>
        <v>0</v>
      </c>
      <c r="N362" s="77">
        <f t="shared" si="160"/>
        <v>0</v>
      </c>
      <c r="O362" s="38">
        <f t="shared" si="161"/>
        <v>0</v>
      </c>
      <c r="P362" s="38">
        <f t="shared" si="151"/>
        <v>0</v>
      </c>
      <c r="Q362" s="77">
        <f t="shared" si="152"/>
        <v>0</v>
      </c>
      <c r="R362" s="38">
        <f t="shared" si="162"/>
        <v>0</v>
      </c>
      <c r="S362" s="38">
        <f t="shared" si="163"/>
        <v>0</v>
      </c>
      <c r="T362" s="38">
        <f t="shared" si="164"/>
        <v>0</v>
      </c>
      <c r="U362" s="38">
        <f t="shared" si="165"/>
        <v>0</v>
      </c>
      <c r="V362" s="38">
        <f t="shared" si="166"/>
        <v>0</v>
      </c>
      <c r="W362" s="38">
        <f t="shared" si="153"/>
        <v>0</v>
      </c>
      <c r="X362" s="38">
        <f t="shared" si="154"/>
        <v>0</v>
      </c>
      <c r="Y362" s="67">
        <f t="shared" si="155"/>
        <v>0</v>
      </c>
      <c r="Z362" s="38">
        <f t="shared" si="167"/>
        <v>0</v>
      </c>
      <c r="AA362" s="32">
        <f t="shared" si="156"/>
        <v>0</v>
      </c>
      <c r="AB362" s="38">
        <f t="shared" si="168"/>
        <v>0</v>
      </c>
      <c r="AC362" s="32">
        <f t="shared" si="157"/>
        <v>0</v>
      </c>
      <c r="AD362" s="38">
        <f t="shared" si="179"/>
        <v>0</v>
      </c>
      <c r="AE362" s="39">
        <f t="shared" si="177"/>
        <v>0</v>
      </c>
      <c r="AF362" s="32" t="e">
        <f t="shared" si="169"/>
        <v>#DIV/0!</v>
      </c>
      <c r="AG362" s="32" t="e">
        <f t="shared" si="170"/>
        <v>#DIV/0!</v>
      </c>
      <c r="AH362" s="32" t="e">
        <f t="shared" si="171"/>
        <v>#DIV/0!</v>
      </c>
      <c r="AI362" s="49" t="e">
        <f t="shared" si="172"/>
        <v>#DIV/0!</v>
      </c>
      <c r="AJ362" s="50" t="e">
        <f t="shared" si="173"/>
        <v>#DIV/0!</v>
      </c>
      <c r="AK362" s="50" t="e">
        <f t="shared" si="174"/>
        <v>#DIV/0!</v>
      </c>
    </row>
    <row r="363" spans="8:37" x14ac:dyDescent="0.25">
      <c r="H363" s="66" t="str">
        <f t="shared" si="158"/>
        <v/>
      </c>
      <c r="I363" s="32" t="str">
        <f t="shared" si="175"/>
        <v/>
      </c>
      <c r="J363" s="67" t="str">
        <f t="shared" si="159"/>
        <v/>
      </c>
      <c r="K363" s="67" t="str">
        <f t="shared" si="150"/>
        <v/>
      </c>
      <c r="L363" s="32">
        <f t="shared" si="176"/>
        <v>0</v>
      </c>
      <c r="M363" s="32">
        <f t="shared" si="178"/>
        <v>0</v>
      </c>
      <c r="N363" s="77">
        <f t="shared" si="160"/>
        <v>0</v>
      </c>
      <c r="O363" s="38">
        <f t="shared" si="161"/>
        <v>0</v>
      </c>
      <c r="P363" s="38">
        <f t="shared" si="151"/>
        <v>0</v>
      </c>
      <c r="Q363" s="77">
        <f t="shared" si="152"/>
        <v>0</v>
      </c>
      <c r="R363" s="38">
        <f t="shared" si="162"/>
        <v>0</v>
      </c>
      <c r="S363" s="38">
        <f t="shared" si="163"/>
        <v>0</v>
      </c>
      <c r="T363" s="38">
        <f t="shared" si="164"/>
        <v>0</v>
      </c>
      <c r="U363" s="38">
        <f t="shared" si="165"/>
        <v>0</v>
      </c>
      <c r="V363" s="38">
        <f t="shared" si="166"/>
        <v>0</v>
      </c>
      <c r="W363" s="38">
        <f t="shared" si="153"/>
        <v>0</v>
      </c>
      <c r="X363" s="38">
        <f t="shared" si="154"/>
        <v>0</v>
      </c>
      <c r="Y363" s="67">
        <f t="shared" si="155"/>
        <v>0</v>
      </c>
      <c r="Z363" s="38">
        <f t="shared" si="167"/>
        <v>0</v>
      </c>
      <c r="AA363" s="32">
        <f t="shared" si="156"/>
        <v>0</v>
      </c>
      <c r="AB363" s="38">
        <f t="shared" si="168"/>
        <v>0</v>
      </c>
      <c r="AC363" s="32">
        <f t="shared" si="157"/>
        <v>0</v>
      </c>
      <c r="AD363" s="38">
        <f t="shared" si="179"/>
        <v>0</v>
      </c>
      <c r="AE363" s="39">
        <f t="shared" si="177"/>
        <v>0</v>
      </c>
      <c r="AF363" s="32" t="e">
        <f t="shared" si="169"/>
        <v>#DIV/0!</v>
      </c>
      <c r="AG363" s="32" t="e">
        <f t="shared" si="170"/>
        <v>#DIV/0!</v>
      </c>
      <c r="AH363" s="32" t="e">
        <f t="shared" si="171"/>
        <v>#DIV/0!</v>
      </c>
      <c r="AI363" s="49" t="e">
        <f t="shared" si="172"/>
        <v>#DIV/0!</v>
      </c>
      <c r="AJ363" s="50" t="e">
        <f t="shared" si="173"/>
        <v>#DIV/0!</v>
      </c>
      <c r="AK363" s="50" t="e">
        <f t="shared" si="174"/>
        <v>#DIV/0!</v>
      </c>
    </row>
    <row r="364" spans="8:37" x14ac:dyDescent="0.25">
      <c r="H364" s="66" t="str">
        <f t="shared" si="158"/>
        <v/>
      </c>
      <c r="I364" s="32" t="str">
        <f t="shared" si="175"/>
        <v/>
      </c>
      <c r="J364" s="67" t="str">
        <f t="shared" si="159"/>
        <v/>
      </c>
      <c r="K364" s="67" t="str">
        <f t="shared" si="150"/>
        <v/>
      </c>
      <c r="L364" s="32">
        <f t="shared" si="176"/>
        <v>0</v>
      </c>
      <c r="M364" s="32">
        <f t="shared" si="178"/>
        <v>0</v>
      </c>
      <c r="N364" s="77">
        <f t="shared" si="160"/>
        <v>0</v>
      </c>
      <c r="O364" s="38">
        <f t="shared" si="161"/>
        <v>0</v>
      </c>
      <c r="P364" s="38">
        <f t="shared" si="151"/>
        <v>0</v>
      </c>
      <c r="Q364" s="77">
        <f t="shared" si="152"/>
        <v>0</v>
      </c>
      <c r="R364" s="38">
        <f t="shared" si="162"/>
        <v>0</v>
      </c>
      <c r="S364" s="38">
        <f t="shared" si="163"/>
        <v>0</v>
      </c>
      <c r="T364" s="38">
        <f t="shared" si="164"/>
        <v>0</v>
      </c>
      <c r="U364" s="38">
        <f t="shared" si="165"/>
        <v>0</v>
      </c>
      <c r="V364" s="38">
        <f t="shared" si="166"/>
        <v>0</v>
      </c>
      <c r="W364" s="38">
        <f t="shared" si="153"/>
        <v>0</v>
      </c>
      <c r="X364" s="38">
        <f t="shared" si="154"/>
        <v>0</v>
      </c>
      <c r="Y364" s="67">
        <f t="shared" si="155"/>
        <v>0</v>
      </c>
      <c r="Z364" s="38">
        <f t="shared" si="167"/>
        <v>0</v>
      </c>
      <c r="AA364" s="32">
        <f t="shared" si="156"/>
        <v>0</v>
      </c>
      <c r="AB364" s="38">
        <f t="shared" si="168"/>
        <v>0</v>
      </c>
      <c r="AC364" s="32">
        <f t="shared" si="157"/>
        <v>0</v>
      </c>
      <c r="AD364" s="38">
        <f t="shared" si="179"/>
        <v>0</v>
      </c>
      <c r="AE364" s="39">
        <f t="shared" si="177"/>
        <v>0</v>
      </c>
      <c r="AF364" s="32" t="e">
        <f t="shared" si="169"/>
        <v>#DIV/0!</v>
      </c>
      <c r="AG364" s="32" t="e">
        <f t="shared" si="170"/>
        <v>#DIV/0!</v>
      </c>
      <c r="AH364" s="32" t="e">
        <f t="shared" si="171"/>
        <v>#DIV/0!</v>
      </c>
      <c r="AI364" s="49" t="e">
        <f t="shared" si="172"/>
        <v>#DIV/0!</v>
      </c>
      <c r="AJ364" s="50" t="e">
        <f t="shared" si="173"/>
        <v>#DIV/0!</v>
      </c>
      <c r="AK364" s="50" t="e">
        <f t="shared" si="174"/>
        <v>#DIV/0!</v>
      </c>
    </row>
    <row r="365" spans="8:37" x14ac:dyDescent="0.25">
      <c r="H365" s="66" t="str">
        <f t="shared" si="158"/>
        <v/>
      </c>
      <c r="I365" s="32" t="str">
        <f t="shared" si="175"/>
        <v/>
      </c>
      <c r="J365" s="67" t="str">
        <f t="shared" si="159"/>
        <v/>
      </c>
      <c r="K365" s="67" t="str">
        <f t="shared" si="150"/>
        <v/>
      </c>
      <c r="L365" s="32">
        <f t="shared" si="176"/>
        <v>0</v>
      </c>
      <c r="M365" s="32">
        <f t="shared" si="178"/>
        <v>0</v>
      </c>
      <c r="N365" s="77">
        <f t="shared" si="160"/>
        <v>0</v>
      </c>
      <c r="O365" s="38">
        <f t="shared" si="161"/>
        <v>0</v>
      </c>
      <c r="P365" s="38">
        <f t="shared" si="151"/>
        <v>0</v>
      </c>
      <c r="Q365" s="77">
        <f t="shared" si="152"/>
        <v>0</v>
      </c>
      <c r="R365" s="38">
        <f t="shared" si="162"/>
        <v>0</v>
      </c>
      <c r="S365" s="38">
        <f t="shared" si="163"/>
        <v>0</v>
      </c>
      <c r="T365" s="38">
        <f t="shared" si="164"/>
        <v>0</v>
      </c>
      <c r="U365" s="38">
        <f t="shared" si="165"/>
        <v>0</v>
      </c>
      <c r="V365" s="38">
        <f t="shared" si="166"/>
        <v>0</v>
      </c>
      <c r="W365" s="38">
        <f t="shared" si="153"/>
        <v>0</v>
      </c>
      <c r="X365" s="38">
        <f t="shared" si="154"/>
        <v>0</v>
      </c>
      <c r="Y365" s="67">
        <f t="shared" si="155"/>
        <v>0</v>
      </c>
      <c r="Z365" s="38">
        <f t="shared" si="167"/>
        <v>0</v>
      </c>
      <c r="AA365" s="32">
        <f t="shared" si="156"/>
        <v>0</v>
      </c>
      <c r="AB365" s="38">
        <f t="shared" si="168"/>
        <v>0</v>
      </c>
      <c r="AC365" s="32">
        <f t="shared" si="157"/>
        <v>0</v>
      </c>
      <c r="AD365" s="38">
        <f t="shared" si="179"/>
        <v>0</v>
      </c>
      <c r="AE365" s="39">
        <f t="shared" si="177"/>
        <v>0</v>
      </c>
      <c r="AF365" s="32" t="e">
        <f t="shared" si="169"/>
        <v>#DIV/0!</v>
      </c>
      <c r="AG365" s="32" t="e">
        <f t="shared" si="170"/>
        <v>#DIV/0!</v>
      </c>
      <c r="AH365" s="32" t="e">
        <f t="shared" si="171"/>
        <v>#DIV/0!</v>
      </c>
      <c r="AI365" s="49" t="e">
        <f t="shared" si="172"/>
        <v>#DIV/0!</v>
      </c>
      <c r="AJ365" s="50" t="e">
        <f t="shared" si="173"/>
        <v>#DIV/0!</v>
      </c>
      <c r="AK365" s="50" t="e">
        <f t="shared" si="174"/>
        <v>#DIV/0!</v>
      </c>
    </row>
    <row r="366" spans="8:37" x14ac:dyDescent="0.25">
      <c r="H366" s="66" t="str">
        <f t="shared" si="158"/>
        <v/>
      </c>
      <c r="I366" s="32" t="str">
        <f t="shared" si="175"/>
        <v/>
      </c>
      <c r="J366" s="67" t="str">
        <f t="shared" si="159"/>
        <v/>
      </c>
      <c r="K366" s="67" t="str">
        <f t="shared" si="150"/>
        <v/>
      </c>
      <c r="L366" s="32">
        <f t="shared" si="176"/>
        <v>0</v>
      </c>
      <c r="M366" s="32">
        <f t="shared" si="178"/>
        <v>0</v>
      </c>
      <c r="N366" s="77">
        <f t="shared" si="160"/>
        <v>0</v>
      </c>
      <c r="O366" s="38">
        <f t="shared" si="161"/>
        <v>0</v>
      </c>
      <c r="P366" s="38">
        <f t="shared" si="151"/>
        <v>0</v>
      </c>
      <c r="Q366" s="77">
        <f t="shared" si="152"/>
        <v>0</v>
      </c>
      <c r="R366" s="38">
        <f t="shared" si="162"/>
        <v>0</v>
      </c>
      <c r="S366" s="38">
        <f t="shared" si="163"/>
        <v>0</v>
      </c>
      <c r="T366" s="38">
        <f t="shared" si="164"/>
        <v>0</v>
      </c>
      <c r="U366" s="38">
        <f t="shared" si="165"/>
        <v>0</v>
      </c>
      <c r="V366" s="38">
        <f t="shared" si="166"/>
        <v>0</v>
      </c>
      <c r="W366" s="38">
        <f t="shared" si="153"/>
        <v>0</v>
      </c>
      <c r="X366" s="38">
        <f t="shared" si="154"/>
        <v>0</v>
      </c>
      <c r="Y366" s="67">
        <f t="shared" si="155"/>
        <v>0</v>
      </c>
      <c r="Z366" s="38">
        <f t="shared" si="167"/>
        <v>0</v>
      </c>
      <c r="AA366" s="32">
        <f t="shared" si="156"/>
        <v>0</v>
      </c>
      <c r="AB366" s="38">
        <f t="shared" si="168"/>
        <v>0</v>
      </c>
      <c r="AC366" s="32">
        <f t="shared" si="157"/>
        <v>0</v>
      </c>
      <c r="AD366" s="38">
        <f t="shared" si="179"/>
        <v>0</v>
      </c>
      <c r="AE366" s="39">
        <f t="shared" si="177"/>
        <v>0</v>
      </c>
      <c r="AF366" s="32" t="e">
        <f t="shared" si="169"/>
        <v>#DIV/0!</v>
      </c>
      <c r="AG366" s="32" t="e">
        <f t="shared" si="170"/>
        <v>#DIV/0!</v>
      </c>
      <c r="AH366" s="32" t="e">
        <f t="shared" si="171"/>
        <v>#DIV/0!</v>
      </c>
      <c r="AI366" s="49" t="e">
        <f t="shared" si="172"/>
        <v>#DIV/0!</v>
      </c>
      <c r="AJ366" s="50" t="e">
        <f t="shared" si="173"/>
        <v>#DIV/0!</v>
      </c>
      <c r="AK366" s="50" t="e">
        <f t="shared" si="174"/>
        <v>#DIV/0!</v>
      </c>
    </row>
    <row r="367" spans="8:37" x14ac:dyDescent="0.25">
      <c r="H367" s="66" t="str">
        <f t="shared" si="158"/>
        <v/>
      </c>
      <c r="I367" s="32" t="str">
        <f t="shared" si="175"/>
        <v/>
      </c>
      <c r="J367" s="67" t="str">
        <f t="shared" si="159"/>
        <v/>
      </c>
      <c r="K367" s="67" t="str">
        <f t="shared" si="150"/>
        <v/>
      </c>
      <c r="L367" s="32">
        <f t="shared" si="176"/>
        <v>0</v>
      </c>
      <c r="M367" s="32">
        <f t="shared" si="178"/>
        <v>0</v>
      </c>
      <c r="N367" s="77">
        <f t="shared" si="160"/>
        <v>0</v>
      </c>
      <c r="O367" s="38">
        <f t="shared" si="161"/>
        <v>0</v>
      </c>
      <c r="P367" s="38">
        <f t="shared" si="151"/>
        <v>0</v>
      </c>
      <c r="Q367" s="77">
        <f t="shared" si="152"/>
        <v>0</v>
      </c>
      <c r="R367" s="38">
        <f t="shared" si="162"/>
        <v>0</v>
      </c>
      <c r="S367" s="38">
        <f t="shared" si="163"/>
        <v>0</v>
      </c>
      <c r="T367" s="38">
        <f t="shared" si="164"/>
        <v>0</v>
      </c>
      <c r="U367" s="38">
        <f t="shared" si="165"/>
        <v>0</v>
      </c>
      <c r="V367" s="38">
        <f t="shared" si="166"/>
        <v>0</v>
      </c>
      <c r="W367" s="38">
        <f t="shared" si="153"/>
        <v>0</v>
      </c>
      <c r="X367" s="38">
        <f t="shared" si="154"/>
        <v>0</v>
      </c>
      <c r="Y367" s="67">
        <f t="shared" si="155"/>
        <v>0</v>
      </c>
      <c r="Z367" s="38">
        <f t="shared" si="167"/>
        <v>0</v>
      </c>
      <c r="AA367" s="32">
        <f t="shared" si="156"/>
        <v>0</v>
      </c>
      <c r="AB367" s="38">
        <f t="shared" si="168"/>
        <v>0</v>
      </c>
      <c r="AC367" s="32">
        <f t="shared" si="157"/>
        <v>0</v>
      </c>
      <c r="AD367" s="38">
        <f t="shared" si="179"/>
        <v>0</v>
      </c>
      <c r="AE367" s="39">
        <f t="shared" si="177"/>
        <v>0</v>
      </c>
      <c r="AF367" s="32" t="e">
        <f t="shared" si="169"/>
        <v>#DIV/0!</v>
      </c>
      <c r="AG367" s="32" t="e">
        <f t="shared" si="170"/>
        <v>#DIV/0!</v>
      </c>
      <c r="AH367" s="32" t="e">
        <f t="shared" si="171"/>
        <v>#DIV/0!</v>
      </c>
      <c r="AI367" s="49" t="e">
        <f t="shared" si="172"/>
        <v>#DIV/0!</v>
      </c>
      <c r="AJ367" s="50" t="e">
        <f t="shared" si="173"/>
        <v>#DIV/0!</v>
      </c>
      <c r="AK367" s="50" t="e">
        <f t="shared" si="174"/>
        <v>#DIV/0!</v>
      </c>
    </row>
    <row r="368" spans="8:37" x14ac:dyDescent="0.25">
      <c r="H368" s="66" t="str">
        <f t="shared" si="158"/>
        <v/>
      </c>
      <c r="I368" s="32" t="str">
        <f t="shared" si="175"/>
        <v/>
      </c>
      <c r="J368" s="67" t="str">
        <f t="shared" si="159"/>
        <v/>
      </c>
      <c r="K368" s="67" t="str">
        <f t="shared" si="150"/>
        <v/>
      </c>
      <c r="L368" s="32">
        <f t="shared" si="176"/>
        <v>0</v>
      </c>
      <c r="M368" s="32">
        <f t="shared" si="178"/>
        <v>0</v>
      </c>
      <c r="N368" s="77">
        <f t="shared" si="160"/>
        <v>0</v>
      </c>
      <c r="O368" s="38">
        <f t="shared" si="161"/>
        <v>0</v>
      </c>
      <c r="P368" s="38">
        <f t="shared" si="151"/>
        <v>0</v>
      </c>
      <c r="Q368" s="77">
        <f t="shared" si="152"/>
        <v>0</v>
      </c>
      <c r="R368" s="38">
        <f t="shared" si="162"/>
        <v>0</v>
      </c>
      <c r="S368" s="38">
        <f t="shared" si="163"/>
        <v>0</v>
      </c>
      <c r="T368" s="38">
        <f t="shared" si="164"/>
        <v>0</v>
      </c>
      <c r="U368" s="38">
        <f t="shared" si="165"/>
        <v>0</v>
      </c>
      <c r="V368" s="38">
        <f t="shared" si="166"/>
        <v>0</v>
      </c>
      <c r="W368" s="38">
        <f t="shared" si="153"/>
        <v>0</v>
      </c>
      <c r="X368" s="38">
        <f t="shared" si="154"/>
        <v>0</v>
      </c>
      <c r="Y368" s="67">
        <f t="shared" si="155"/>
        <v>0</v>
      </c>
      <c r="Z368" s="38">
        <f t="shared" si="167"/>
        <v>0</v>
      </c>
      <c r="AA368" s="32">
        <f t="shared" si="156"/>
        <v>0</v>
      </c>
      <c r="AB368" s="38">
        <f t="shared" si="168"/>
        <v>0</v>
      </c>
      <c r="AC368" s="32">
        <f t="shared" si="157"/>
        <v>0</v>
      </c>
      <c r="AD368" s="38">
        <f t="shared" si="179"/>
        <v>0</v>
      </c>
      <c r="AE368" s="39">
        <f t="shared" si="177"/>
        <v>0</v>
      </c>
      <c r="AF368" s="32" t="e">
        <f t="shared" si="169"/>
        <v>#DIV/0!</v>
      </c>
      <c r="AG368" s="32" t="e">
        <f t="shared" si="170"/>
        <v>#DIV/0!</v>
      </c>
      <c r="AH368" s="32" t="e">
        <f t="shared" si="171"/>
        <v>#DIV/0!</v>
      </c>
      <c r="AI368" s="49" t="e">
        <f t="shared" si="172"/>
        <v>#DIV/0!</v>
      </c>
      <c r="AJ368" s="50" t="e">
        <f t="shared" si="173"/>
        <v>#DIV/0!</v>
      </c>
      <c r="AK368" s="50" t="e">
        <f t="shared" si="174"/>
        <v>#DIV/0!</v>
      </c>
    </row>
    <row r="369" spans="8:37" x14ac:dyDescent="0.25">
      <c r="H369" s="66" t="str">
        <f t="shared" si="158"/>
        <v/>
      </c>
      <c r="I369" s="32" t="str">
        <f t="shared" si="175"/>
        <v/>
      </c>
      <c r="J369" s="67" t="str">
        <f t="shared" si="159"/>
        <v/>
      </c>
      <c r="K369" s="67" t="str">
        <f t="shared" si="150"/>
        <v/>
      </c>
      <c r="L369" s="32">
        <f t="shared" si="176"/>
        <v>0</v>
      </c>
      <c r="M369" s="32">
        <f t="shared" si="178"/>
        <v>0</v>
      </c>
      <c r="N369" s="77">
        <f t="shared" si="160"/>
        <v>0</v>
      </c>
      <c r="O369" s="38">
        <f t="shared" si="161"/>
        <v>0</v>
      </c>
      <c r="P369" s="38">
        <f t="shared" si="151"/>
        <v>0</v>
      </c>
      <c r="Q369" s="77">
        <f t="shared" si="152"/>
        <v>0</v>
      </c>
      <c r="R369" s="38">
        <f t="shared" si="162"/>
        <v>0</v>
      </c>
      <c r="S369" s="38">
        <f t="shared" si="163"/>
        <v>0</v>
      </c>
      <c r="T369" s="38">
        <f t="shared" si="164"/>
        <v>0</v>
      </c>
      <c r="U369" s="38">
        <f t="shared" si="165"/>
        <v>0</v>
      </c>
      <c r="V369" s="38">
        <f t="shared" si="166"/>
        <v>0</v>
      </c>
      <c r="W369" s="38">
        <f t="shared" si="153"/>
        <v>0</v>
      </c>
      <c r="X369" s="38">
        <f t="shared" si="154"/>
        <v>0</v>
      </c>
      <c r="Y369" s="67">
        <f t="shared" si="155"/>
        <v>0</v>
      </c>
      <c r="Z369" s="38">
        <f t="shared" si="167"/>
        <v>0</v>
      </c>
      <c r="AA369" s="32">
        <f t="shared" si="156"/>
        <v>0</v>
      </c>
      <c r="AB369" s="38">
        <f t="shared" si="168"/>
        <v>0</v>
      </c>
      <c r="AC369" s="32">
        <f t="shared" si="157"/>
        <v>0</v>
      </c>
      <c r="AD369" s="38">
        <f t="shared" si="179"/>
        <v>0</v>
      </c>
      <c r="AE369" s="39">
        <f t="shared" si="177"/>
        <v>0</v>
      </c>
      <c r="AF369" s="32" t="e">
        <f t="shared" si="169"/>
        <v>#DIV/0!</v>
      </c>
      <c r="AG369" s="32" t="e">
        <f t="shared" si="170"/>
        <v>#DIV/0!</v>
      </c>
      <c r="AH369" s="32" t="e">
        <f t="shared" si="171"/>
        <v>#DIV/0!</v>
      </c>
      <c r="AI369" s="49" t="e">
        <f t="shared" si="172"/>
        <v>#DIV/0!</v>
      </c>
      <c r="AJ369" s="50" t="e">
        <f t="shared" si="173"/>
        <v>#DIV/0!</v>
      </c>
      <c r="AK369" s="50" t="e">
        <f t="shared" si="174"/>
        <v>#DIV/0!</v>
      </c>
    </row>
    <row r="370" spans="8:37" x14ac:dyDescent="0.25">
      <c r="H370" s="66" t="str">
        <f t="shared" si="158"/>
        <v/>
      </c>
      <c r="I370" s="32" t="str">
        <f t="shared" si="175"/>
        <v/>
      </c>
      <c r="J370" s="67" t="str">
        <f t="shared" si="159"/>
        <v/>
      </c>
      <c r="K370" s="67" t="str">
        <f t="shared" si="150"/>
        <v/>
      </c>
      <c r="L370" s="32">
        <f t="shared" si="176"/>
        <v>0</v>
      </c>
      <c r="M370" s="32">
        <f t="shared" si="178"/>
        <v>0</v>
      </c>
      <c r="N370" s="77">
        <f t="shared" si="160"/>
        <v>0</v>
      </c>
      <c r="O370" s="38">
        <f t="shared" si="161"/>
        <v>0</v>
      </c>
      <c r="P370" s="38">
        <f t="shared" si="151"/>
        <v>0</v>
      </c>
      <c r="Q370" s="77">
        <f t="shared" si="152"/>
        <v>0</v>
      </c>
      <c r="R370" s="38">
        <f t="shared" si="162"/>
        <v>0</v>
      </c>
      <c r="S370" s="38">
        <f t="shared" si="163"/>
        <v>0</v>
      </c>
      <c r="T370" s="38">
        <f t="shared" si="164"/>
        <v>0</v>
      </c>
      <c r="U370" s="38">
        <f t="shared" si="165"/>
        <v>0</v>
      </c>
      <c r="V370" s="38">
        <f t="shared" si="166"/>
        <v>0</v>
      </c>
      <c r="W370" s="38">
        <f t="shared" si="153"/>
        <v>0</v>
      </c>
      <c r="X370" s="38">
        <f t="shared" si="154"/>
        <v>0</v>
      </c>
      <c r="Y370" s="67">
        <f t="shared" si="155"/>
        <v>0</v>
      </c>
      <c r="Z370" s="38">
        <f t="shared" si="167"/>
        <v>0</v>
      </c>
      <c r="AA370" s="32">
        <f t="shared" si="156"/>
        <v>0</v>
      </c>
      <c r="AB370" s="38">
        <f t="shared" si="168"/>
        <v>0</v>
      </c>
      <c r="AC370" s="32">
        <f t="shared" si="157"/>
        <v>0</v>
      </c>
      <c r="AD370" s="38">
        <f t="shared" si="179"/>
        <v>0</v>
      </c>
      <c r="AE370" s="39">
        <f t="shared" si="177"/>
        <v>0</v>
      </c>
      <c r="AF370" s="32" t="e">
        <f t="shared" si="169"/>
        <v>#DIV/0!</v>
      </c>
      <c r="AG370" s="32" t="e">
        <f t="shared" si="170"/>
        <v>#DIV/0!</v>
      </c>
      <c r="AH370" s="32" t="e">
        <f t="shared" si="171"/>
        <v>#DIV/0!</v>
      </c>
      <c r="AI370" s="49" t="e">
        <f t="shared" si="172"/>
        <v>#DIV/0!</v>
      </c>
      <c r="AJ370" s="50" t="e">
        <f t="shared" si="173"/>
        <v>#DIV/0!</v>
      </c>
      <c r="AK370" s="50" t="e">
        <f t="shared" si="174"/>
        <v>#DIV/0!</v>
      </c>
    </row>
    <row r="371" spans="8:37" x14ac:dyDescent="0.25">
      <c r="H371" s="66" t="str">
        <f t="shared" si="158"/>
        <v/>
      </c>
      <c r="I371" s="32" t="str">
        <f t="shared" si="175"/>
        <v/>
      </c>
      <c r="J371" s="67" t="str">
        <f t="shared" si="159"/>
        <v/>
      </c>
      <c r="K371" s="67" t="str">
        <f t="shared" si="150"/>
        <v/>
      </c>
      <c r="L371" s="32">
        <f t="shared" si="176"/>
        <v>0</v>
      </c>
      <c r="M371" s="32">
        <f t="shared" si="178"/>
        <v>0</v>
      </c>
      <c r="N371" s="77">
        <f t="shared" si="160"/>
        <v>0</v>
      </c>
      <c r="O371" s="38">
        <f t="shared" si="161"/>
        <v>0</v>
      </c>
      <c r="P371" s="38">
        <f t="shared" si="151"/>
        <v>0</v>
      </c>
      <c r="Q371" s="77">
        <f t="shared" si="152"/>
        <v>0</v>
      </c>
      <c r="R371" s="38">
        <f t="shared" si="162"/>
        <v>0</v>
      </c>
      <c r="S371" s="38">
        <f t="shared" si="163"/>
        <v>0</v>
      </c>
      <c r="T371" s="38">
        <f t="shared" si="164"/>
        <v>0</v>
      </c>
      <c r="U371" s="38">
        <f t="shared" si="165"/>
        <v>0</v>
      </c>
      <c r="V371" s="38">
        <f t="shared" si="166"/>
        <v>0</v>
      </c>
      <c r="W371" s="38">
        <f t="shared" si="153"/>
        <v>0</v>
      </c>
      <c r="X371" s="38">
        <f t="shared" si="154"/>
        <v>0</v>
      </c>
      <c r="Y371" s="67">
        <f t="shared" si="155"/>
        <v>0</v>
      </c>
      <c r="Z371" s="38">
        <f t="shared" si="167"/>
        <v>0</v>
      </c>
      <c r="AA371" s="32">
        <f t="shared" si="156"/>
        <v>0</v>
      </c>
      <c r="AB371" s="38">
        <f t="shared" si="168"/>
        <v>0</v>
      </c>
      <c r="AC371" s="32">
        <f t="shared" si="157"/>
        <v>0</v>
      </c>
      <c r="AD371" s="38">
        <f t="shared" si="179"/>
        <v>0</v>
      </c>
      <c r="AE371" s="39">
        <f t="shared" si="177"/>
        <v>0</v>
      </c>
      <c r="AF371" s="32" t="e">
        <f t="shared" si="169"/>
        <v>#DIV/0!</v>
      </c>
      <c r="AG371" s="32" t="e">
        <f t="shared" si="170"/>
        <v>#DIV/0!</v>
      </c>
      <c r="AH371" s="32" t="e">
        <f t="shared" si="171"/>
        <v>#DIV/0!</v>
      </c>
      <c r="AI371" s="49" t="e">
        <f t="shared" si="172"/>
        <v>#DIV/0!</v>
      </c>
      <c r="AJ371" s="50" t="e">
        <f t="shared" si="173"/>
        <v>#DIV/0!</v>
      </c>
      <c r="AK371" s="50" t="e">
        <f t="shared" si="174"/>
        <v>#DIV/0!</v>
      </c>
    </row>
    <row r="372" spans="8:37" x14ac:dyDescent="0.25">
      <c r="H372" s="66" t="str">
        <f t="shared" si="158"/>
        <v/>
      </c>
      <c r="I372" s="32" t="str">
        <f t="shared" si="175"/>
        <v/>
      </c>
      <c r="J372" s="67" t="str">
        <f t="shared" si="159"/>
        <v/>
      </c>
      <c r="K372" s="67" t="str">
        <f t="shared" si="150"/>
        <v/>
      </c>
      <c r="L372" s="32">
        <f t="shared" si="176"/>
        <v>0</v>
      </c>
      <c r="M372" s="32">
        <f t="shared" si="178"/>
        <v>0</v>
      </c>
      <c r="N372" s="77">
        <f t="shared" si="160"/>
        <v>0</v>
      </c>
      <c r="O372" s="38">
        <f t="shared" si="161"/>
        <v>0</v>
      </c>
      <c r="P372" s="38">
        <f t="shared" si="151"/>
        <v>0</v>
      </c>
      <c r="Q372" s="77">
        <f t="shared" si="152"/>
        <v>0</v>
      </c>
      <c r="R372" s="38">
        <f t="shared" si="162"/>
        <v>0</v>
      </c>
      <c r="S372" s="38">
        <f t="shared" si="163"/>
        <v>0</v>
      </c>
      <c r="T372" s="38">
        <f t="shared" si="164"/>
        <v>0</v>
      </c>
      <c r="U372" s="38">
        <f t="shared" si="165"/>
        <v>0</v>
      </c>
      <c r="V372" s="38">
        <f t="shared" si="166"/>
        <v>0</v>
      </c>
      <c r="W372" s="38">
        <f t="shared" si="153"/>
        <v>0</v>
      </c>
      <c r="X372" s="38">
        <f t="shared" si="154"/>
        <v>0</v>
      </c>
      <c r="Y372" s="67">
        <f t="shared" si="155"/>
        <v>0</v>
      </c>
      <c r="Z372" s="38">
        <f t="shared" si="167"/>
        <v>0</v>
      </c>
      <c r="AA372" s="32">
        <f t="shared" si="156"/>
        <v>0</v>
      </c>
      <c r="AB372" s="38">
        <f t="shared" si="168"/>
        <v>0</v>
      </c>
      <c r="AC372" s="32">
        <f t="shared" si="157"/>
        <v>0</v>
      </c>
      <c r="AD372" s="38">
        <f t="shared" si="179"/>
        <v>0</v>
      </c>
      <c r="AE372" s="39">
        <f t="shared" si="177"/>
        <v>0</v>
      </c>
      <c r="AF372" s="32" t="e">
        <f t="shared" si="169"/>
        <v>#DIV/0!</v>
      </c>
      <c r="AG372" s="32" t="e">
        <f t="shared" si="170"/>
        <v>#DIV/0!</v>
      </c>
      <c r="AH372" s="32" t="e">
        <f t="shared" si="171"/>
        <v>#DIV/0!</v>
      </c>
      <c r="AI372" s="49" t="e">
        <f t="shared" si="172"/>
        <v>#DIV/0!</v>
      </c>
      <c r="AJ372" s="50" t="e">
        <f t="shared" si="173"/>
        <v>#DIV/0!</v>
      </c>
      <c r="AK372" s="50" t="e">
        <f t="shared" si="174"/>
        <v>#DIV/0!</v>
      </c>
    </row>
    <row r="373" spans="8:37" x14ac:dyDescent="0.25">
      <c r="H373" s="66" t="str">
        <f t="shared" si="158"/>
        <v/>
      </c>
      <c r="I373" s="32" t="str">
        <f t="shared" si="175"/>
        <v/>
      </c>
      <c r="J373" s="67" t="str">
        <f t="shared" si="159"/>
        <v/>
      </c>
      <c r="K373" s="67" t="str">
        <f t="shared" si="150"/>
        <v/>
      </c>
      <c r="L373" s="32">
        <f t="shared" si="176"/>
        <v>0</v>
      </c>
      <c r="M373" s="32">
        <f t="shared" si="178"/>
        <v>0</v>
      </c>
      <c r="N373" s="77">
        <f t="shared" si="160"/>
        <v>0</v>
      </c>
      <c r="O373" s="38">
        <f t="shared" si="161"/>
        <v>0</v>
      </c>
      <c r="P373" s="38">
        <f t="shared" si="151"/>
        <v>0</v>
      </c>
      <c r="Q373" s="77">
        <f t="shared" si="152"/>
        <v>0</v>
      </c>
      <c r="R373" s="38">
        <f t="shared" si="162"/>
        <v>0</v>
      </c>
      <c r="S373" s="38">
        <f t="shared" si="163"/>
        <v>0</v>
      </c>
      <c r="T373" s="38">
        <f t="shared" si="164"/>
        <v>0</v>
      </c>
      <c r="U373" s="38">
        <f t="shared" si="165"/>
        <v>0</v>
      </c>
      <c r="V373" s="38">
        <f t="shared" si="166"/>
        <v>0</v>
      </c>
      <c r="W373" s="38">
        <f t="shared" si="153"/>
        <v>0</v>
      </c>
      <c r="X373" s="38">
        <f t="shared" si="154"/>
        <v>0</v>
      </c>
      <c r="Y373" s="67">
        <f t="shared" si="155"/>
        <v>0</v>
      </c>
      <c r="Z373" s="38">
        <f t="shared" si="167"/>
        <v>0</v>
      </c>
      <c r="AA373" s="32">
        <f t="shared" si="156"/>
        <v>0</v>
      </c>
      <c r="AB373" s="38">
        <f t="shared" si="168"/>
        <v>0</v>
      </c>
      <c r="AC373" s="32">
        <f t="shared" si="157"/>
        <v>0</v>
      </c>
      <c r="AD373" s="38">
        <f t="shared" si="179"/>
        <v>0</v>
      </c>
      <c r="AE373" s="39">
        <f t="shared" si="177"/>
        <v>0</v>
      </c>
      <c r="AF373" s="32" t="e">
        <f t="shared" si="169"/>
        <v>#DIV/0!</v>
      </c>
      <c r="AG373" s="32" t="e">
        <f t="shared" si="170"/>
        <v>#DIV/0!</v>
      </c>
      <c r="AH373" s="32" t="e">
        <f t="shared" si="171"/>
        <v>#DIV/0!</v>
      </c>
      <c r="AI373" s="49" t="e">
        <f t="shared" si="172"/>
        <v>#DIV/0!</v>
      </c>
      <c r="AJ373" s="50" t="e">
        <f t="shared" si="173"/>
        <v>#DIV/0!</v>
      </c>
      <c r="AK373" s="50" t="e">
        <f t="shared" si="174"/>
        <v>#DIV/0!</v>
      </c>
    </row>
    <row r="374" spans="8:37" x14ac:dyDescent="0.25">
      <c r="H374" s="66" t="str">
        <f t="shared" si="158"/>
        <v/>
      </c>
      <c r="I374" s="32" t="str">
        <f t="shared" si="175"/>
        <v/>
      </c>
      <c r="J374" s="67" t="str">
        <f t="shared" si="159"/>
        <v/>
      </c>
      <c r="K374" s="67" t="str">
        <f t="shared" si="150"/>
        <v/>
      </c>
      <c r="L374" s="32">
        <f t="shared" si="176"/>
        <v>0</v>
      </c>
      <c r="M374" s="32">
        <f t="shared" si="178"/>
        <v>0</v>
      </c>
      <c r="N374" s="77">
        <f t="shared" si="160"/>
        <v>0</v>
      </c>
      <c r="O374" s="38">
        <f t="shared" si="161"/>
        <v>0</v>
      </c>
      <c r="P374" s="38">
        <f t="shared" si="151"/>
        <v>0</v>
      </c>
      <c r="Q374" s="77">
        <f t="shared" si="152"/>
        <v>0</v>
      </c>
      <c r="R374" s="38">
        <f t="shared" si="162"/>
        <v>0</v>
      </c>
      <c r="S374" s="38">
        <f t="shared" si="163"/>
        <v>0</v>
      </c>
      <c r="T374" s="38">
        <f t="shared" si="164"/>
        <v>0</v>
      </c>
      <c r="U374" s="38">
        <f t="shared" si="165"/>
        <v>0</v>
      </c>
      <c r="V374" s="38">
        <f t="shared" si="166"/>
        <v>0</v>
      </c>
      <c r="W374" s="38">
        <f t="shared" si="153"/>
        <v>0</v>
      </c>
      <c r="X374" s="38">
        <f t="shared" si="154"/>
        <v>0</v>
      </c>
      <c r="Y374" s="67">
        <f t="shared" si="155"/>
        <v>0</v>
      </c>
      <c r="Z374" s="38">
        <f t="shared" si="167"/>
        <v>0</v>
      </c>
      <c r="AA374" s="32">
        <f t="shared" si="156"/>
        <v>0</v>
      </c>
      <c r="AB374" s="38">
        <f t="shared" si="168"/>
        <v>0</v>
      </c>
      <c r="AC374" s="32">
        <f t="shared" si="157"/>
        <v>0</v>
      </c>
      <c r="AD374" s="38">
        <f t="shared" si="179"/>
        <v>0</v>
      </c>
      <c r="AE374" s="39">
        <f t="shared" si="177"/>
        <v>0</v>
      </c>
      <c r="AF374" s="32" t="e">
        <f t="shared" si="169"/>
        <v>#DIV/0!</v>
      </c>
      <c r="AG374" s="32" t="e">
        <f t="shared" si="170"/>
        <v>#DIV/0!</v>
      </c>
      <c r="AH374" s="32" t="e">
        <f t="shared" si="171"/>
        <v>#DIV/0!</v>
      </c>
      <c r="AI374" s="49" t="e">
        <f t="shared" si="172"/>
        <v>#DIV/0!</v>
      </c>
      <c r="AJ374" s="50" t="e">
        <f t="shared" si="173"/>
        <v>#DIV/0!</v>
      </c>
      <c r="AK374" s="50" t="e">
        <f t="shared" si="174"/>
        <v>#DIV/0!</v>
      </c>
    </row>
    <row r="375" spans="8:37" x14ac:dyDescent="0.25">
      <c r="H375" s="66" t="str">
        <f t="shared" si="158"/>
        <v/>
      </c>
      <c r="I375" s="32" t="str">
        <f t="shared" si="175"/>
        <v/>
      </c>
      <c r="J375" s="67" t="str">
        <f t="shared" si="159"/>
        <v/>
      </c>
      <c r="K375" s="67" t="str">
        <f t="shared" si="150"/>
        <v/>
      </c>
      <c r="L375" s="32">
        <f t="shared" si="176"/>
        <v>0</v>
      </c>
      <c r="M375" s="32">
        <f t="shared" si="178"/>
        <v>0</v>
      </c>
      <c r="N375" s="77">
        <f t="shared" si="160"/>
        <v>0</v>
      </c>
      <c r="O375" s="38">
        <f t="shared" si="161"/>
        <v>0</v>
      </c>
      <c r="P375" s="38">
        <f t="shared" si="151"/>
        <v>0</v>
      </c>
      <c r="Q375" s="77">
        <f t="shared" si="152"/>
        <v>0</v>
      </c>
      <c r="R375" s="38">
        <f t="shared" si="162"/>
        <v>0</v>
      </c>
      <c r="S375" s="38">
        <f t="shared" si="163"/>
        <v>0</v>
      </c>
      <c r="T375" s="38">
        <f t="shared" si="164"/>
        <v>0</v>
      </c>
      <c r="U375" s="38">
        <f t="shared" si="165"/>
        <v>0</v>
      </c>
      <c r="V375" s="38">
        <f t="shared" si="166"/>
        <v>0</v>
      </c>
      <c r="W375" s="38">
        <f t="shared" si="153"/>
        <v>0</v>
      </c>
      <c r="X375" s="38">
        <f t="shared" si="154"/>
        <v>0</v>
      </c>
      <c r="Y375" s="67">
        <f t="shared" si="155"/>
        <v>0</v>
      </c>
      <c r="Z375" s="38">
        <f t="shared" si="167"/>
        <v>0</v>
      </c>
      <c r="AA375" s="32">
        <f t="shared" si="156"/>
        <v>0</v>
      </c>
      <c r="AB375" s="38">
        <f t="shared" si="168"/>
        <v>0</v>
      </c>
      <c r="AC375" s="32">
        <f t="shared" si="157"/>
        <v>0</v>
      </c>
      <c r="AD375" s="38">
        <f t="shared" si="179"/>
        <v>0</v>
      </c>
      <c r="AE375" s="39">
        <f t="shared" si="177"/>
        <v>0</v>
      </c>
      <c r="AF375" s="32" t="e">
        <f t="shared" si="169"/>
        <v>#DIV/0!</v>
      </c>
      <c r="AG375" s="32" t="e">
        <f t="shared" si="170"/>
        <v>#DIV/0!</v>
      </c>
      <c r="AH375" s="32" t="e">
        <f t="shared" si="171"/>
        <v>#DIV/0!</v>
      </c>
      <c r="AI375" s="49" t="e">
        <f t="shared" si="172"/>
        <v>#DIV/0!</v>
      </c>
      <c r="AJ375" s="50" t="e">
        <f t="shared" si="173"/>
        <v>#DIV/0!</v>
      </c>
      <c r="AK375" s="50" t="e">
        <f t="shared" si="174"/>
        <v>#DIV/0!</v>
      </c>
    </row>
    <row r="376" spans="8:37" x14ac:dyDescent="0.25">
      <c r="H376" s="66" t="str">
        <f t="shared" si="158"/>
        <v/>
      </c>
      <c r="I376" s="32" t="str">
        <f t="shared" si="175"/>
        <v/>
      </c>
      <c r="J376" s="67" t="str">
        <f t="shared" si="159"/>
        <v/>
      </c>
      <c r="K376" s="67" t="str">
        <f t="shared" si="150"/>
        <v/>
      </c>
      <c r="L376" s="32">
        <f t="shared" si="176"/>
        <v>0</v>
      </c>
      <c r="M376" s="32">
        <f t="shared" si="178"/>
        <v>0</v>
      </c>
      <c r="N376" s="77">
        <f t="shared" si="160"/>
        <v>0</v>
      </c>
      <c r="O376" s="38">
        <f t="shared" si="161"/>
        <v>0</v>
      </c>
      <c r="P376" s="38">
        <f t="shared" si="151"/>
        <v>0</v>
      </c>
      <c r="Q376" s="77">
        <f t="shared" si="152"/>
        <v>0</v>
      </c>
      <c r="R376" s="38">
        <f t="shared" si="162"/>
        <v>0</v>
      </c>
      <c r="S376" s="38">
        <f t="shared" si="163"/>
        <v>0</v>
      </c>
      <c r="T376" s="38">
        <f t="shared" si="164"/>
        <v>0</v>
      </c>
      <c r="U376" s="38">
        <f t="shared" si="165"/>
        <v>0</v>
      </c>
      <c r="V376" s="38">
        <f t="shared" si="166"/>
        <v>0</v>
      </c>
      <c r="W376" s="38">
        <f t="shared" si="153"/>
        <v>0</v>
      </c>
      <c r="X376" s="38">
        <f t="shared" si="154"/>
        <v>0</v>
      </c>
      <c r="Y376" s="67">
        <f t="shared" si="155"/>
        <v>0</v>
      </c>
      <c r="Z376" s="38">
        <f t="shared" si="167"/>
        <v>0</v>
      </c>
      <c r="AA376" s="32">
        <f t="shared" si="156"/>
        <v>0</v>
      </c>
      <c r="AB376" s="38">
        <f t="shared" si="168"/>
        <v>0</v>
      </c>
      <c r="AC376" s="32">
        <f t="shared" si="157"/>
        <v>0</v>
      </c>
      <c r="AD376" s="38">
        <f t="shared" si="179"/>
        <v>0</v>
      </c>
      <c r="AE376" s="39">
        <f t="shared" si="177"/>
        <v>0</v>
      </c>
      <c r="AF376" s="32" t="e">
        <f t="shared" si="169"/>
        <v>#DIV/0!</v>
      </c>
      <c r="AG376" s="32" t="e">
        <f t="shared" si="170"/>
        <v>#DIV/0!</v>
      </c>
      <c r="AH376" s="32" t="e">
        <f t="shared" si="171"/>
        <v>#DIV/0!</v>
      </c>
      <c r="AI376" s="49" t="e">
        <f t="shared" si="172"/>
        <v>#DIV/0!</v>
      </c>
      <c r="AJ376" s="50" t="e">
        <f t="shared" si="173"/>
        <v>#DIV/0!</v>
      </c>
      <c r="AK376" s="50" t="e">
        <f t="shared" si="174"/>
        <v>#DIV/0!</v>
      </c>
    </row>
    <row r="377" spans="8:37" x14ac:dyDescent="0.25">
      <c r="H377" s="66" t="str">
        <f t="shared" si="158"/>
        <v/>
      </c>
      <c r="I377" s="32" t="str">
        <f t="shared" si="175"/>
        <v/>
      </c>
      <c r="J377" s="67" t="str">
        <f t="shared" si="159"/>
        <v/>
      </c>
      <c r="K377" s="67" t="str">
        <f t="shared" si="150"/>
        <v/>
      </c>
      <c r="L377" s="32">
        <f t="shared" si="176"/>
        <v>0</v>
      </c>
      <c r="M377" s="32">
        <f t="shared" si="178"/>
        <v>0</v>
      </c>
      <c r="N377" s="77">
        <f t="shared" si="160"/>
        <v>0</v>
      </c>
      <c r="O377" s="38">
        <f t="shared" si="161"/>
        <v>0</v>
      </c>
      <c r="P377" s="38">
        <f t="shared" si="151"/>
        <v>0</v>
      </c>
      <c r="Q377" s="77">
        <f t="shared" si="152"/>
        <v>0</v>
      </c>
      <c r="R377" s="38">
        <f t="shared" si="162"/>
        <v>0</v>
      </c>
      <c r="S377" s="38">
        <f t="shared" si="163"/>
        <v>0</v>
      </c>
      <c r="T377" s="38">
        <f t="shared" si="164"/>
        <v>0</v>
      </c>
      <c r="U377" s="38">
        <f t="shared" si="165"/>
        <v>0</v>
      </c>
      <c r="V377" s="38">
        <f t="shared" si="166"/>
        <v>0</v>
      </c>
      <c r="W377" s="38">
        <f t="shared" si="153"/>
        <v>0</v>
      </c>
      <c r="X377" s="38">
        <f t="shared" si="154"/>
        <v>0</v>
      </c>
      <c r="Y377" s="67">
        <f t="shared" si="155"/>
        <v>0</v>
      </c>
      <c r="Z377" s="38">
        <f t="shared" si="167"/>
        <v>0</v>
      </c>
      <c r="AA377" s="32">
        <f t="shared" si="156"/>
        <v>0</v>
      </c>
      <c r="AB377" s="38">
        <f t="shared" si="168"/>
        <v>0</v>
      </c>
      <c r="AC377" s="32">
        <f t="shared" si="157"/>
        <v>0</v>
      </c>
      <c r="AD377" s="38">
        <f t="shared" si="179"/>
        <v>0</v>
      </c>
      <c r="AE377" s="39">
        <f t="shared" si="177"/>
        <v>0</v>
      </c>
      <c r="AF377" s="32" t="e">
        <f t="shared" si="169"/>
        <v>#DIV/0!</v>
      </c>
      <c r="AG377" s="32" t="e">
        <f t="shared" si="170"/>
        <v>#DIV/0!</v>
      </c>
      <c r="AH377" s="32" t="e">
        <f t="shared" si="171"/>
        <v>#DIV/0!</v>
      </c>
      <c r="AI377" s="49" t="e">
        <f t="shared" si="172"/>
        <v>#DIV/0!</v>
      </c>
      <c r="AJ377" s="50" t="e">
        <f t="shared" si="173"/>
        <v>#DIV/0!</v>
      </c>
      <c r="AK377" s="50" t="e">
        <f t="shared" si="174"/>
        <v>#DIV/0!</v>
      </c>
    </row>
    <row r="378" spans="8:37" x14ac:dyDescent="0.25">
      <c r="H378" s="66" t="str">
        <f t="shared" si="158"/>
        <v/>
      </c>
      <c r="I378" s="32" t="str">
        <f t="shared" si="175"/>
        <v/>
      </c>
      <c r="J378" s="67" t="str">
        <f t="shared" si="159"/>
        <v/>
      </c>
      <c r="K378" s="67" t="str">
        <f t="shared" si="150"/>
        <v/>
      </c>
      <c r="L378" s="32">
        <f t="shared" si="176"/>
        <v>0</v>
      </c>
      <c r="M378" s="32">
        <f t="shared" si="178"/>
        <v>0</v>
      </c>
      <c r="N378" s="77">
        <f t="shared" si="160"/>
        <v>0</v>
      </c>
      <c r="O378" s="38">
        <f t="shared" si="161"/>
        <v>0</v>
      </c>
      <c r="P378" s="38">
        <f t="shared" si="151"/>
        <v>0</v>
      </c>
      <c r="Q378" s="77">
        <f t="shared" si="152"/>
        <v>0</v>
      </c>
      <c r="R378" s="38">
        <f t="shared" si="162"/>
        <v>0</v>
      </c>
      <c r="S378" s="38">
        <f t="shared" si="163"/>
        <v>0</v>
      </c>
      <c r="T378" s="38">
        <f t="shared" si="164"/>
        <v>0</v>
      </c>
      <c r="U378" s="38">
        <f t="shared" si="165"/>
        <v>0</v>
      </c>
      <c r="V378" s="38">
        <f t="shared" si="166"/>
        <v>0</v>
      </c>
      <c r="W378" s="38">
        <f t="shared" si="153"/>
        <v>0</v>
      </c>
      <c r="X378" s="38">
        <f t="shared" si="154"/>
        <v>0</v>
      </c>
      <c r="Y378" s="67">
        <f t="shared" si="155"/>
        <v>0</v>
      </c>
      <c r="Z378" s="38">
        <f t="shared" si="167"/>
        <v>0</v>
      </c>
      <c r="AA378" s="32">
        <f t="shared" si="156"/>
        <v>0</v>
      </c>
      <c r="AB378" s="38">
        <f t="shared" si="168"/>
        <v>0</v>
      </c>
      <c r="AC378" s="32">
        <f t="shared" si="157"/>
        <v>0</v>
      </c>
      <c r="AD378" s="38">
        <f t="shared" si="179"/>
        <v>0</v>
      </c>
      <c r="AE378" s="39">
        <f t="shared" si="177"/>
        <v>0</v>
      </c>
      <c r="AF378" s="32" t="e">
        <f t="shared" si="169"/>
        <v>#DIV/0!</v>
      </c>
      <c r="AG378" s="32" t="e">
        <f t="shared" si="170"/>
        <v>#DIV/0!</v>
      </c>
      <c r="AH378" s="32" t="e">
        <f t="shared" si="171"/>
        <v>#DIV/0!</v>
      </c>
      <c r="AI378" s="49" t="e">
        <f t="shared" si="172"/>
        <v>#DIV/0!</v>
      </c>
      <c r="AJ378" s="50" t="e">
        <f t="shared" si="173"/>
        <v>#DIV/0!</v>
      </c>
      <c r="AK378" s="50" t="e">
        <f t="shared" si="174"/>
        <v>#DIV/0!</v>
      </c>
    </row>
    <row r="379" spans="8:37" x14ac:dyDescent="0.25">
      <c r="H379" s="66" t="str">
        <f t="shared" si="158"/>
        <v/>
      </c>
      <c r="I379" s="32" t="str">
        <f t="shared" si="175"/>
        <v/>
      </c>
      <c r="J379" s="67" t="str">
        <f t="shared" si="159"/>
        <v/>
      </c>
      <c r="K379" s="67" t="str">
        <f t="shared" si="150"/>
        <v/>
      </c>
      <c r="L379" s="32">
        <f t="shared" si="176"/>
        <v>0</v>
      </c>
      <c r="M379" s="32">
        <f t="shared" si="178"/>
        <v>0</v>
      </c>
      <c r="N379" s="77">
        <f t="shared" si="160"/>
        <v>0</v>
      </c>
      <c r="O379" s="38">
        <f t="shared" si="161"/>
        <v>0</v>
      </c>
      <c r="P379" s="38">
        <f t="shared" si="151"/>
        <v>0</v>
      </c>
      <c r="Q379" s="77">
        <f t="shared" si="152"/>
        <v>0</v>
      </c>
      <c r="R379" s="38">
        <f t="shared" si="162"/>
        <v>0</v>
      </c>
      <c r="S379" s="38">
        <f t="shared" si="163"/>
        <v>0</v>
      </c>
      <c r="T379" s="38">
        <f t="shared" si="164"/>
        <v>0</v>
      </c>
      <c r="U379" s="38">
        <f t="shared" si="165"/>
        <v>0</v>
      </c>
      <c r="V379" s="38">
        <f t="shared" si="166"/>
        <v>0</v>
      </c>
      <c r="W379" s="38">
        <f t="shared" si="153"/>
        <v>0</v>
      </c>
      <c r="X379" s="38">
        <f t="shared" si="154"/>
        <v>0</v>
      </c>
      <c r="Y379" s="67">
        <f t="shared" si="155"/>
        <v>0</v>
      </c>
      <c r="Z379" s="38">
        <f t="shared" si="167"/>
        <v>0</v>
      </c>
      <c r="AA379" s="32">
        <f t="shared" si="156"/>
        <v>0</v>
      </c>
      <c r="AB379" s="38">
        <f t="shared" si="168"/>
        <v>0</v>
      </c>
      <c r="AC379" s="32">
        <f t="shared" si="157"/>
        <v>0</v>
      </c>
      <c r="AD379" s="38">
        <f t="shared" si="179"/>
        <v>0</v>
      </c>
      <c r="AE379" s="39">
        <f t="shared" si="177"/>
        <v>0</v>
      </c>
      <c r="AF379" s="32" t="e">
        <f t="shared" si="169"/>
        <v>#DIV/0!</v>
      </c>
      <c r="AG379" s="32" t="e">
        <f t="shared" si="170"/>
        <v>#DIV/0!</v>
      </c>
      <c r="AH379" s="32" t="e">
        <f t="shared" si="171"/>
        <v>#DIV/0!</v>
      </c>
      <c r="AI379" s="49" t="e">
        <f t="shared" si="172"/>
        <v>#DIV/0!</v>
      </c>
      <c r="AJ379" s="50" t="e">
        <f t="shared" si="173"/>
        <v>#DIV/0!</v>
      </c>
      <c r="AK379" s="50" t="e">
        <f t="shared" si="174"/>
        <v>#DIV/0!</v>
      </c>
    </row>
    <row r="380" spans="8:37" x14ac:dyDescent="0.25">
      <c r="H380" s="66" t="str">
        <f t="shared" si="158"/>
        <v/>
      </c>
      <c r="I380" s="32" t="str">
        <f t="shared" si="175"/>
        <v/>
      </c>
      <c r="J380" s="67" t="str">
        <f t="shared" si="159"/>
        <v/>
      </c>
      <c r="K380" s="67" t="str">
        <f t="shared" si="150"/>
        <v/>
      </c>
      <c r="L380" s="32">
        <f t="shared" si="176"/>
        <v>0</v>
      </c>
      <c r="M380" s="32">
        <f t="shared" si="178"/>
        <v>0</v>
      </c>
      <c r="N380" s="77">
        <f t="shared" si="160"/>
        <v>0</v>
      </c>
      <c r="O380" s="38">
        <f t="shared" si="161"/>
        <v>0</v>
      </c>
      <c r="P380" s="38">
        <f t="shared" si="151"/>
        <v>0</v>
      </c>
      <c r="Q380" s="77">
        <f t="shared" si="152"/>
        <v>0</v>
      </c>
      <c r="R380" s="38">
        <f t="shared" si="162"/>
        <v>0</v>
      </c>
      <c r="S380" s="38">
        <f t="shared" si="163"/>
        <v>0</v>
      </c>
      <c r="T380" s="38">
        <f t="shared" si="164"/>
        <v>0</v>
      </c>
      <c r="U380" s="38">
        <f t="shared" si="165"/>
        <v>0</v>
      </c>
      <c r="V380" s="38">
        <f t="shared" si="166"/>
        <v>0</v>
      </c>
      <c r="W380" s="38">
        <f t="shared" si="153"/>
        <v>0</v>
      </c>
      <c r="X380" s="38">
        <f t="shared" si="154"/>
        <v>0</v>
      </c>
      <c r="Y380" s="67">
        <f t="shared" si="155"/>
        <v>0</v>
      </c>
      <c r="Z380" s="38">
        <f t="shared" si="167"/>
        <v>0</v>
      </c>
      <c r="AA380" s="32">
        <f t="shared" si="156"/>
        <v>0</v>
      </c>
      <c r="AB380" s="38">
        <f t="shared" si="168"/>
        <v>0</v>
      </c>
      <c r="AC380" s="32">
        <f t="shared" si="157"/>
        <v>0</v>
      </c>
      <c r="AD380" s="38">
        <f t="shared" si="179"/>
        <v>0</v>
      </c>
      <c r="AE380" s="39">
        <f t="shared" si="177"/>
        <v>0</v>
      </c>
      <c r="AF380" s="32" t="e">
        <f t="shared" si="169"/>
        <v>#DIV/0!</v>
      </c>
      <c r="AG380" s="32" t="e">
        <f t="shared" si="170"/>
        <v>#DIV/0!</v>
      </c>
      <c r="AH380" s="32" t="e">
        <f t="shared" si="171"/>
        <v>#DIV/0!</v>
      </c>
      <c r="AI380" s="49" t="e">
        <f t="shared" si="172"/>
        <v>#DIV/0!</v>
      </c>
      <c r="AJ380" s="50" t="e">
        <f t="shared" si="173"/>
        <v>#DIV/0!</v>
      </c>
      <c r="AK380" s="50" t="e">
        <f t="shared" si="174"/>
        <v>#DIV/0!</v>
      </c>
    </row>
    <row r="381" spans="8:37" x14ac:dyDescent="0.25">
      <c r="H381" s="66" t="str">
        <f t="shared" si="158"/>
        <v/>
      </c>
      <c r="I381" s="32" t="str">
        <f t="shared" si="175"/>
        <v/>
      </c>
      <c r="J381" s="67" t="str">
        <f t="shared" si="159"/>
        <v/>
      </c>
      <c r="K381" s="67" t="str">
        <f t="shared" si="150"/>
        <v/>
      </c>
      <c r="L381" s="32">
        <f t="shared" si="176"/>
        <v>0</v>
      </c>
      <c r="M381" s="32">
        <f t="shared" si="178"/>
        <v>0</v>
      </c>
      <c r="N381" s="77">
        <f t="shared" si="160"/>
        <v>0</v>
      </c>
      <c r="O381" s="38">
        <f t="shared" si="161"/>
        <v>0</v>
      </c>
      <c r="P381" s="38">
        <f t="shared" si="151"/>
        <v>0</v>
      </c>
      <c r="Q381" s="77">
        <f t="shared" si="152"/>
        <v>0</v>
      </c>
      <c r="R381" s="38">
        <f t="shared" si="162"/>
        <v>0</v>
      </c>
      <c r="S381" s="38">
        <f t="shared" si="163"/>
        <v>0</v>
      </c>
      <c r="T381" s="38">
        <f t="shared" si="164"/>
        <v>0</v>
      </c>
      <c r="U381" s="38">
        <f t="shared" si="165"/>
        <v>0</v>
      </c>
      <c r="V381" s="38">
        <f t="shared" si="166"/>
        <v>0</v>
      </c>
      <c r="W381" s="38">
        <f t="shared" si="153"/>
        <v>0</v>
      </c>
      <c r="X381" s="38">
        <f t="shared" si="154"/>
        <v>0</v>
      </c>
      <c r="Y381" s="67">
        <f t="shared" si="155"/>
        <v>0</v>
      </c>
      <c r="Z381" s="38">
        <f t="shared" si="167"/>
        <v>0</v>
      </c>
      <c r="AA381" s="32">
        <f t="shared" si="156"/>
        <v>0</v>
      </c>
      <c r="AB381" s="38">
        <f t="shared" si="168"/>
        <v>0</v>
      </c>
      <c r="AC381" s="32">
        <f t="shared" si="157"/>
        <v>0</v>
      </c>
      <c r="AD381" s="38">
        <f t="shared" si="179"/>
        <v>0</v>
      </c>
      <c r="AE381" s="39">
        <f t="shared" si="177"/>
        <v>0</v>
      </c>
      <c r="AF381" s="32" t="e">
        <f t="shared" si="169"/>
        <v>#DIV/0!</v>
      </c>
      <c r="AG381" s="32" t="e">
        <f t="shared" si="170"/>
        <v>#DIV/0!</v>
      </c>
      <c r="AH381" s="32" t="e">
        <f t="shared" si="171"/>
        <v>#DIV/0!</v>
      </c>
      <c r="AI381" s="49" t="e">
        <f t="shared" si="172"/>
        <v>#DIV/0!</v>
      </c>
      <c r="AJ381" s="50" t="e">
        <f t="shared" si="173"/>
        <v>#DIV/0!</v>
      </c>
      <c r="AK381" s="50" t="e">
        <f t="shared" si="174"/>
        <v>#DIV/0!</v>
      </c>
    </row>
    <row r="382" spans="8:37" x14ac:dyDescent="0.25">
      <c r="H382" s="66" t="str">
        <f t="shared" si="158"/>
        <v/>
      </c>
      <c r="I382" s="32" t="str">
        <f t="shared" si="175"/>
        <v/>
      </c>
      <c r="J382" s="67" t="str">
        <f t="shared" si="159"/>
        <v/>
      </c>
      <c r="K382" s="67" t="str">
        <f t="shared" si="150"/>
        <v/>
      </c>
      <c r="L382" s="32">
        <f t="shared" si="176"/>
        <v>0</v>
      </c>
      <c r="M382" s="32">
        <f t="shared" si="178"/>
        <v>0</v>
      </c>
      <c r="N382" s="77">
        <f t="shared" si="160"/>
        <v>0</v>
      </c>
      <c r="O382" s="38">
        <f t="shared" si="161"/>
        <v>0</v>
      </c>
      <c r="P382" s="38">
        <f t="shared" si="151"/>
        <v>0</v>
      </c>
      <c r="Q382" s="77">
        <f t="shared" si="152"/>
        <v>0</v>
      </c>
      <c r="R382" s="38">
        <f t="shared" si="162"/>
        <v>0</v>
      </c>
      <c r="S382" s="38">
        <f t="shared" si="163"/>
        <v>0</v>
      </c>
      <c r="T382" s="38">
        <f t="shared" si="164"/>
        <v>0</v>
      </c>
      <c r="U382" s="38">
        <f t="shared" si="165"/>
        <v>0</v>
      </c>
      <c r="V382" s="38">
        <f t="shared" si="166"/>
        <v>0</v>
      </c>
      <c r="W382" s="38">
        <f t="shared" si="153"/>
        <v>0</v>
      </c>
      <c r="X382" s="38">
        <f t="shared" si="154"/>
        <v>0</v>
      </c>
      <c r="Y382" s="67">
        <f t="shared" si="155"/>
        <v>0</v>
      </c>
      <c r="Z382" s="38">
        <f t="shared" si="167"/>
        <v>0</v>
      </c>
      <c r="AA382" s="32">
        <f t="shared" si="156"/>
        <v>0</v>
      </c>
      <c r="AB382" s="38">
        <f t="shared" si="168"/>
        <v>0</v>
      </c>
      <c r="AC382" s="32">
        <f t="shared" si="157"/>
        <v>0</v>
      </c>
      <c r="AD382" s="38">
        <f t="shared" si="179"/>
        <v>0</v>
      </c>
      <c r="AE382" s="39">
        <f t="shared" si="177"/>
        <v>0</v>
      </c>
      <c r="AF382" s="32" t="e">
        <f t="shared" si="169"/>
        <v>#DIV/0!</v>
      </c>
      <c r="AG382" s="32" t="e">
        <f t="shared" si="170"/>
        <v>#DIV/0!</v>
      </c>
      <c r="AH382" s="32" t="e">
        <f t="shared" si="171"/>
        <v>#DIV/0!</v>
      </c>
      <c r="AI382" s="49" t="e">
        <f t="shared" si="172"/>
        <v>#DIV/0!</v>
      </c>
      <c r="AJ382" s="50" t="e">
        <f t="shared" si="173"/>
        <v>#DIV/0!</v>
      </c>
      <c r="AK382" s="50" t="e">
        <f t="shared" si="174"/>
        <v>#DIV/0!</v>
      </c>
    </row>
    <row r="383" spans="8:37" x14ac:dyDescent="0.25">
      <c r="H383" s="66" t="str">
        <f t="shared" si="158"/>
        <v/>
      </c>
      <c r="I383" s="32" t="str">
        <f t="shared" si="175"/>
        <v/>
      </c>
      <c r="J383" s="67" t="str">
        <f t="shared" si="159"/>
        <v/>
      </c>
      <c r="K383" s="67" t="str">
        <f t="shared" si="150"/>
        <v/>
      </c>
      <c r="L383" s="32">
        <f t="shared" si="176"/>
        <v>0</v>
      </c>
      <c r="M383" s="32">
        <f t="shared" si="178"/>
        <v>0</v>
      </c>
      <c r="N383" s="77">
        <f t="shared" si="160"/>
        <v>0</v>
      </c>
      <c r="O383" s="38">
        <f t="shared" si="161"/>
        <v>0</v>
      </c>
      <c r="P383" s="38">
        <f t="shared" si="151"/>
        <v>0</v>
      </c>
      <c r="Q383" s="77">
        <f t="shared" si="152"/>
        <v>0</v>
      </c>
      <c r="R383" s="38">
        <f t="shared" si="162"/>
        <v>0</v>
      </c>
      <c r="S383" s="38">
        <f t="shared" si="163"/>
        <v>0</v>
      </c>
      <c r="T383" s="38">
        <f t="shared" si="164"/>
        <v>0</v>
      </c>
      <c r="U383" s="38">
        <f t="shared" si="165"/>
        <v>0</v>
      </c>
      <c r="V383" s="38">
        <f t="shared" si="166"/>
        <v>0</v>
      </c>
      <c r="W383" s="38">
        <f t="shared" si="153"/>
        <v>0</v>
      </c>
      <c r="X383" s="38">
        <f t="shared" si="154"/>
        <v>0</v>
      </c>
      <c r="Y383" s="67">
        <f t="shared" si="155"/>
        <v>0</v>
      </c>
      <c r="Z383" s="38">
        <f t="shared" si="167"/>
        <v>0</v>
      </c>
      <c r="AA383" s="32">
        <f t="shared" si="156"/>
        <v>0</v>
      </c>
      <c r="AB383" s="38">
        <f t="shared" si="168"/>
        <v>0</v>
      </c>
      <c r="AC383" s="32">
        <f t="shared" si="157"/>
        <v>0</v>
      </c>
      <c r="AD383" s="38">
        <f t="shared" si="179"/>
        <v>0</v>
      </c>
      <c r="AE383" s="39">
        <f t="shared" si="177"/>
        <v>0</v>
      </c>
      <c r="AF383" s="32" t="e">
        <f t="shared" si="169"/>
        <v>#DIV/0!</v>
      </c>
      <c r="AG383" s="32" t="e">
        <f t="shared" si="170"/>
        <v>#DIV/0!</v>
      </c>
      <c r="AH383" s="32" t="e">
        <f t="shared" si="171"/>
        <v>#DIV/0!</v>
      </c>
      <c r="AI383" s="49" t="e">
        <f t="shared" si="172"/>
        <v>#DIV/0!</v>
      </c>
      <c r="AJ383" s="50" t="e">
        <f t="shared" si="173"/>
        <v>#DIV/0!</v>
      </c>
      <c r="AK383" s="50" t="e">
        <f t="shared" si="174"/>
        <v>#DIV/0!</v>
      </c>
    </row>
    <row r="384" spans="8:37" x14ac:dyDescent="0.25">
      <c r="H384" s="66" t="str">
        <f t="shared" si="158"/>
        <v/>
      </c>
      <c r="I384" s="32" t="str">
        <f t="shared" si="175"/>
        <v/>
      </c>
      <c r="J384" s="67" t="str">
        <f t="shared" si="159"/>
        <v/>
      </c>
      <c r="K384" s="67" t="str">
        <f t="shared" si="150"/>
        <v/>
      </c>
      <c r="L384" s="32">
        <f t="shared" si="176"/>
        <v>0</v>
      </c>
      <c r="M384" s="32">
        <f t="shared" si="178"/>
        <v>0</v>
      </c>
      <c r="N384" s="77">
        <f t="shared" si="160"/>
        <v>0</v>
      </c>
      <c r="O384" s="38">
        <f t="shared" si="161"/>
        <v>0</v>
      </c>
      <c r="P384" s="38">
        <f t="shared" si="151"/>
        <v>0</v>
      </c>
      <c r="Q384" s="77">
        <f t="shared" si="152"/>
        <v>0</v>
      </c>
      <c r="R384" s="38">
        <f t="shared" si="162"/>
        <v>0</v>
      </c>
      <c r="S384" s="38">
        <f t="shared" si="163"/>
        <v>0</v>
      </c>
      <c r="T384" s="38">
        <f t="shared" si="164"/>
        <v>0</v>
      </c>
      <c r="U384" s="38">
        <f t="shared" si="165"/>
        <v>0</v>
      </c>
      <c r="V384" s="38">
        <f t="shared" si="166"/>
        <v>0</v>
      </c>
      <c r="W384" s="38">
        <f t="shared" si="153"/>
        <v>0</v>
      </c>
      <c r="X384" s="38">
        <f t="shared" si="154"/>
        <v>0</v>
      </c>
      <c r="Y384" s="67">
        <f t="shared" si="155"/>
        <v>0</v>
      </c>
      <c r="Z384" s="38">
        <f t="shared" si="167"/>
        <v>0</v>
      </c>
      <c r="AA384" s="32">
        <f t="shared" si="156"/>
        <v>0</v>
      </c>
      <c r="AB384" s="38">
        <f t="shared" si="168"/>
        <v>0</v>
      </c>
      <c r="AC384" s="32">
        <f t="shared" si="157"/>
        <v>0</v>
      </c>
      <c r="AD384" s="38">
        <f t="shared" si="179"/>
        <v>0</v>
      </c>
      <c r="AE384" s="39">
        <f t="shared" si="177"/>
        <v>0</v>
      </c>
      <c r="AF384" s="32" t="e">
        <f t="shared" si="169"/>
        <v>#DIV/0!</v>
      </c>
      <c r="AG384" s="32" t="e">
        <f t="shared" si="170"/>
        <v>#DIV/0!</v>
      </c>
      <c r="AH384" s="32" t="e">
        <f t="shared" si="171"/>
        <v>#DIV/0!</v>
      </c>
      <c r="AI384" s="49" t="e">
        <f t="shared" si="172"/>
        <v>#DIV/0!</v>
      </c>
      <c r="AJ384" s="50" t="e">
        <f t="shared" si="173"/>
        <v>#DIV/0!</v>
      </c>
      <c r="AK384" s="50" t="e">
        <f t="shared" si="174"/>
        <v>#DIV/0!</v>
      </c>
    </row>
    <row r="385" spans="8:37" x14ac:dyDescent="0.25">
      <c r="H385" s="66" t="str">
        <f t="shared" si="158"/>
        <v/>
      </c>
      <c r="I385" s="32" t="str">
        <f t="shared" si="175"/>
        <v/>
      </c>
      <c r="J385" s="67" t="str">
        <f t="shared" si="159"/>
        <v/>
      </c>
      <c r="K385" s="67" t="str">
        <f t="shared" si="150"/>
        <v/>
      </c>
      <c r="L385" s="32">
        <f t="shared" si="176"/>
        <v>0</v>
      </c>
      <c r="M385" s="32">
        <f t="shared" si="178"/>
        <v>0</v>
      </c>
      <c r="N385" s="77">
        <f t="shared" si="160"/>
        <v>0</v>
      </c>
      <c r="O385" s="38">
        <f t="shared" si="161"/>
        <v>0</v>
      </c>
      <c r="P385" s="38">
        <f t="shared" si="151"/>
        <v>0</v>
      </c>
      <c r="Q385" s="77">
        <f t="shared" si="152"/>
        <v>0</v>
      </c>
      <c r="R385" s="38">
        <f t="shared" si="162"/>
        <v>0</v>
      </c>
      <c r="S385" s="38">
        <f t="shared" si="163"/>
        <v>0</v>
      </c>
      <c r="T385" s="38">
        <f t="shared" si="164"/>
        <v>0</v>
      </c>
      <c r="U385" s="38">
        <f t="shared" si="165"/>
        <v>0</v>
      </c>
      <c r="V385" s="38">
        <f t="shared" si="166"/>
        <v>0</v>
      </c>
      <c r="W385" s="38">
        <f t="shared" si="153"/>
        <v>0</v>
      </c>
      <c r="X385" s="38">
        <f t="shared" si="154"/>
        <v>0</v>
      </c>
      <c r="Y385" s="67">
        <f t="shared" si="155"/>
        <v>0</v>
      </c>
      <c r="Z385" s="38">
        <f t="shared" si="167"/>
        <v>0</v>
      </c>
      <c r="AA385" s="32">
        <f t="shared" si="156"/>
        <v>0</v>
      </c>
      <c r="AB385" s="38">
        <f t="shared" si="168"/>
        <v>0</v>
      </c>
      <c r="AC385" s="32">
        <f t="shared" si="157"/>
        <v>0</v>
      </c>
      <c r="AD385" s="38">
        <f t="shared" si="179"/>
        <v>0</v>
      </c>
      <c r="AE385" s="39">
        <f t="shared" si="177"/>
        <v>0</v>
      </c>
      <c r="AF385" s="32" t="e">
        <f t="shared" si="169"/>
        <v>#DIV/0!</v>
      </c>
      <c r="AG385" s="32" t="e">
        <f t="shared" si="170"/>
        <v>#DIV/0!</v>
      </c>
      <c r="AH385" s="32" t="e">
        <f t="shared" si="171"/>
        <v>#DIV/0!</v>
      </c>
      <c r="AI385" s="49" t="e">
        <f t="shared" si="172"/>
        <v>#DIV/0!</v>
      </c>
      <c r="AJ385" s="50" t="e">
        <f t="shared" si="173"/>
        <v>#DIV/0!</v>
      </c>
      <c r="AK385" s="50" t="e">
        <f t="shared" si="174"/>
        <v>#DIV/0!</v>
      </c>
    </row>
    <row r="386" spans="8:37" x14ac:dyDescent="0.25">
      <c r="H386" s="66" t="str">
        <f t="shared" si="158"/>
        <v/>
      </c>
      <c r="I386" s="32" t="str">
        <f t="shared" si="175"/>
        <v/>
      </c>
      <c r="J386" s="67" t="str">
        <f t="shared" si="159"/>
        <v/>
      </c>
      <c r="K386" s="67" t="str">
        <f t="shared" si="150"/>
        <v/>
      </c>
      <c r="L386" s="32">
        <f t="shared" si="176"/>
        <v>0</v>
      </c>
      <c r="M386" s="32">
        <f t="shared" si="178"/>
        <v>0</v>
      </c>
      <c r="N386" s="77">
        <f t="shared" si="160"/>
        <v>0</v>
      </c>
      <c r="O386" s="38">
        <f t="shared" si="161"/>
        <v>0</v>
      </c>
      <c r="P386" s="38">
        <f t="shared" si="151"/>
        <v>0</v>
      </c>
      <c r="Q386" s="77">
        <f t="shared" si="152"/>
        <v>0</v>
      </c>
      <c r="R386" s="38">
        <f t="shared" si="162"/>
        <v>0</v>
      </c>
      <c r="S386" s="38">
        <f t="shared" si="163"/>
        <v>0</v>
      </c>
      <c r="T386" s="38">
        <f t="shared" si="164"/>
        <v>0</v>
      </c>
      <c r="U386" s="38">
        <f t="shared" si="165"/>
        <v>0</v>
      </c>
      <c r="V386" s="38">
        <f t="shared" si="166"/>
        <v>0</v>
      </c>
      <c r="W386" s="38">
        <f t="shared" si="153"/>
        <v>0</v>
      </c>
      <c r="X386" s="38">
        <f t="shared" si="154"/>
        <v>0</v>
      </c>
      <c r="Y386" s="67">
        <f t="shared" si="155"/>
        <v>0</v>
      </c>
      <c r="Z386" s="38">
        <f t="shared" si="167"/>
        <v>0</v>
      </c>
      <c r="AA386" s="32">
        <f t="shared" si="156"/>
        <v>0</v>
      </c>
      <c r="AB386" s="38">
        <f t="shared" si="168"/>
        <v>0</v>
      </c>
      <c r="AC386" s="32">
        <f t="shared" si="157"/>
        <v>0</v>
      </c>
      <c r="AD386" s="38">
        <f t="shared" si="179"/>
        <v>0</v>
      </c>
      <c r="AE386" s="39">
        <f t="shared" si="177"/>
        <v>0</v>
      </c>
      <c r="AF386" s="32" t="e">
        <f t="shared" si="169"/>
        <v>#DIV/0!</v>
      </c>
      <c r="AG386" s="32" t="e">
        <f t="shared" si="170"/>
        <v>#DIV/0!</v>
      </c>
      <c r="AH386" s="32" t="e">
        <f t="shared" si="171"/>
        <v>#DIV/0!</v>
      </c>
      <c r="AI386" s="49" t="e">
        <f t="shared" si="172"/>
        <v>#DIV/0!</v>
      </c>
      <c r="AJ386" s="50" t="e">
        <f t="shared" si="173"/>
        <v>#DIV/0!</v>
      </c>
      <c r="AK386" s="50" t="e">
        <f t="shared" si="174"/>
        <v>#DIV/0!</v>
      </c>
    </row>
    <row r="387" spans="8:37" x14ac:dyDescent="0.25">
      <c r="H387" s="66" t="str">
        <f t="shared" si="158"/>
        <v/>
      </c>
      <c r="I387" s="32" t="str">
        <f t="shared" si="175"/>
        <v/>
      </c>
      <c r="J387" s="67" t="str">
        <f t="shared" si="159"/>
        <v/>
      </c>
      <c r="K387" s="67" t="str">
        <f t="shared" si="150"/>
        <v/>
      </c>
      <c r="L387" s="32">
        <f t="shared" si="176"/>
        <v>0</v>
      </c>
      <c r="M387" s="32">
        <f t="shared" si="178"/>
        <v>0</v>
      </c>
      <c r="N387" s="77">
        <f t="shared" si="160"/>
        <v>0</v>
      </c>
      <c r="O387" s="38">
        <f t="shared" si="161"/>
        <v>0</v>
      </c>
      <c r="P387" s="38">
        <f t="shared" si="151"/>
        <v>0</v>
      </c>
      <c r="Q387" s="77">
        <f t="shared" si="152"/>
        <v>0</v>
      </c>
      <c r="R387" s="38">
        <f t="shared" si="162"/>
        <v>0</v>
      </c>
      <c r="S387" s="38">
        <f t="shared" si="163"/>
        <v>0</v>
      </c>
      <c r="T387" s="38">
        <f t="shared" si="164"/>
        <v>0</v>
      </c>
      <c r="U387" s="38">
        <f t="shared" si="165"/>
        <v>0</v>
      </c>
      <c r="V387" s="38">
        <f t="shared" si="166"/>
        <v>0</v>
      </c>
      <c r="W387" s="38">
        <f t="shared" si="153"/>
        <v>0</v>
      </c>
      <c r="X387" s="38">
        <f t="shared" si="154"/>
        <v>0</v>
      </c>
      <c r="Y387" s="67">
        <f t="shared" si="155"/>
        <v>0</v>
      </c>
      <c r="Z387" s="38">
        <f t="shared" si="167"/>
        <v>0</v>
      </c>
      <c r="AA387" s="32">
        <f t="shared" si="156"/>
        <v>0</v>
      </c>
      <c r="AB387" s="38">
        <f t="shared" si="168"/>
        <v>0</v>
      </c>
      <c r="AC387" s="32">
        <f t="shared" si="157"/>
        <v>0</v>
      </c>
      <c r="AD387" s="38">
        <f t="shared" si="179"/>
        <v>0</v>
      </c>
      <c r="AE387" s="39">
        <f t="shared" si="177"/>
        <v>0</v>
      </c>
      <c r="AF387" s="32" t="e">
        <f t="shared" si="169"/>
        <v>#DIV/0!</v>
      </c>
      <c r="AG387" s="32" t="e">
        <f t="shared" si="170"/>
        <v>#DIV/0!</v>
      </c>
      <c r="AH387" s="32" t="e">
        <f t="shared" si="171"/>
        <v>#DIV/0!</v>
      </c>
      <c r="AI387" s="49" t="e">
        <f t="shared" si="172"/>
        <v>#DIV/0!</v>
      </c>
      <c r="AJ387" s="50" t="e">
        <f t="shared" si="173"/>
        <v>#DIV/0!</v>
      </c>
      <c r="AK387" s="50" t="e">
        <f t="shared" si="174"/>
        <v>#DIV/0!</v>
      </c>
    </row>
    <row r="388" spans="8:37" x14ac:dyDescent="0.25">
      <c r="H388" s="66" t="str">
        <f t="shared" si="158"/>
        <v/>
      </c>
      <c r="I388" s="32" t="str">
        <f t="shared" si="175"/>
        <v/>
      </c>
      <c r="J388" s="67" t="str">
        <f t="shared" si="159"/>
        <v/>
      </c>
      <c r="K388" s="67" t="str">
        <f t="shared" si="150"/>
        <v/>
      </c>
      <c r="L388" s="32">
        <f t="shared" si="176"/>
        <v>0</v>
      </c>
      <c r="M388" s="32">
        <f t="shared" si="178"/>
        <v>0</v>
      </c>
      <c r="N388" s="77">
        <f t="shared" si="160"/>
        <v>0</v>
      </c>
      <c r="O388" s="38">
        <f t="shared" si="161"/>
        <v>0</v>
      </c>
      <c r="P388" s="38">
        <f t="shared" si="151"/>
        <v>0</v>
      </c>
      <c r="Q388" s="77">
        <f t="shared" si="152"/>
        <v>0</v>
      </c>
      <c r="R388" s="38">
        <f t="shared" si="162"/>
        <v>0</v>
      </c>
      <c r="S388" s="38">
        <f t="shared" si="163"/>
        <v>0</v>
      </c>
      <c r="T388" s="38">
        <f t="shared" si="164"/>
        <v>0</v>
      </c>
      <c r="U388" s="38">
        <f t="shared" si="165"/>
        <v>0</v>
      </c>
      <c r="V388" s="38">
        <f t="shared" si="166"/>
        <v>0</v>
      </c>
      <c r="W388" s="38">
        <f t="shared" si="153"/>
        <v>0</v>
      </c>
      <c r="X388" s="38">
        <f t="shared" si="154"/>
        <v>0</v>
      </c>
      <c r="Y388" s="67">
        <f t="shared" si="155"/>
        <v>0</v>
      </c>
      <c r="Z388" s="38">
        <f t="shared" si="167"/>
        <v>0</v>
      </c>
      <c r="AA388" s="32">
        <f t="shared" si="156"/>
        <v>0</v>
      </c>
      <c r="AB388" s="38">
        <f t="shared" si="168"/>
        <v>0</v>
      </c>
      <c r="AC388" s="32">
        <f t="shared" si="157"/>
        <v>0</v>
      </c>
      <c r="AD388" s="38">
        <f t="shared" si="179"/>
        <v>0</v>
      </c>
      <c r="AE388" s="39">
        <f t="shared" si="177"/>
        <v>0</v>
      </c>
      <c r="AF388" s="32" t="e">
        <f t="shared" si="169"/>
        <v>#DIV/0!</v>
      </c>
      <c r="AG388" s="32" t="e">
        <f t="shared" si="170"/>
        <v>#DIV/0!</v>
      </c>
      <c r="AH388" s="32" t="e">
        <f t="shared" si="171"/>
        <v>#DIV/0!</v>
      </c>
      <c r="AI388" s="49" t="e">
        <f t="shared" si="172"/>
        <v>#DIV/0!</v>
      </c>
      <c r="AJ388" s="50" t="e">
        <f t="shared" si="173"/>
        <v>#DIV/0!</v>
      </c>
      <c r="AK388" s="50" t="e">
        <f t="shared" si="174"/>
        <v>#DIV/0!</v>
      </c>
    </row>
    <row r="389" spans="8:37" x14ac:dyDescent="0.25">
      <c r="H389" s="66" t="str">
        <f t="shared" si="158"/>
        <v/>
      </c>
      <c r="I389" s="32" t="str">
        <f t="shared" si="175"/>
        <v/>
      </c>
      <c r="J389" s="67" t="str">
        <f t="shared" si="159"/>
        <v/>
      </c>
      <c r="K389" s="67" t="str">
        <f t="shared" si="150"/>
        <v/>
      </c>
      <c r="L389" s="32">
        <f t="shared" si="176"/>
        <v>0</v>
      </c>
      <c r="M389" s="32">
        <f t="shared" si="178"/>
        <v>0</v>
      </c>
      <c r="N389" s="77">
        <f t="shared" si="160"/>
        <v>0</v>
      </c>
      <c r="O389" s="38">
        <f t="shared" si="161"/>
        <v>0</v>
      </c>
      <c r="P389" s="38">
        <f t="shared" si="151"/>
        <v>0</v>
      </c>
      <c r="Q389" s="77">
        <f t="shared" si="152"/>
        <v>0</v>
      </c>
      <c r="R389" s="38">
        <f t="shared" si="162"/>
        <v>0</v>
      </c>
      <c r="S389" s="38">
        <f t="shared" si="163"/>
        <v>0</v>
      </c>
      <c r="T389" s="38">
        <f t="shared" si="164"/>
        <v>0</v>
      </c>
      <c r="U389" s="38">
        <f t="shared" si="165"/>
        <v>0</v>
      </c>
      <c r="V389" s="38">
        <f t="shared" si="166"/>
        <v>0</v>
      </c>
      <c r="W389" s="38">
        <f t="shared" si="153"/>
        <v>0</v>
      </c>
      <c r="X389" s="38">
        <f t="shared" si="154"/>
        <v>0</v>
      </c>
      <c r="Y389" s="67">
        <f t="shared" si="155"/>
        <v>0</v>
      </c>
      <c r="Z389" s="38">
        <f t="shared" si="167"/>
        <v>0</v>
      </c>
      <c r="AA389" s="32">
        <f t="shared" si="156"/>
        <v>0</v>
      </c>
      <c r="AB389" s="38">
        <f t="shared" si="168"/>
        <v>0</v>
      </c>
      <c r="AC389" s="32">
        <f t="shared" si="157"/>
        <v>0</v>
      </c>
      <c r="AD389" s="38">
        <f t="shared" si="179"/>
        <v>0</v>
      </c>
      <c r="AE389" s="39">
        <f t="shared" si="177"/>
        <v>0</v>
      </c>
      <c r="AF389" s="32" t="e">
        <f t="shared" si="169"/>
        <v>#DIV/0!</v>
      </c>
      <c r="AG389" s="32" t="e">
        <f t="shared" si="170"/>
        <v>#DIV/0!</v>
      </c>
      <c r="AH389" s="32" t="e">
        <f t="shared" si="171"/>
        <v>#DIV/0!</v>
      </c>
      <c r="AI389" s="49" t="e">
        <f t="shared" si="172"/>
        <v>#DIV/0!</v>
      </c>
      <c r="AJ389" s="50" t="e">
        <f t="shared" si="173"/>
        <v>#DIV/0!</v>
      </c>
      <c r="AK389" s="50" t="e">
        <f t="shared" si="174"/>
        <v>#DIV/0!</v>
      </c>
    </row>
    <row r="390" spans="8:37" x14ac:dyDescent="0.25">
      <c r="H390" s="66" t="str">
        <f t="shared" si="158"/>
        <v/>
      </c>
      <c r="I390" s="32" t="str">
        <f t="shared" si="175"/>
        <v/>
      </c>
      <c r="J390" s="67" t="str">
        <f t="shared" si="159"/>
        <v/>
      </c>
      <c r="K390" s="67" t="str">
        <f t="shared" si="150"/>
        <v/>
      </c>
      <c r="L390" s="32">
        <f t="shared" si="176"/>
        <v>0</v>
      </c>
      <c r="M390" s="32">
        <f t="shared" si="178"/>
        <v>0</v>
      </c>
      <c r="N390" s="77">
        <f t="shared" si="160"/>
        <v>0</v>
      </c>
      <c r="O390" s="38">
        <f t="shared" si="161"/>
        <v>0</v>
      </c>
      <c r="P390" s="38">
        <f t="shared" si="151"/>
        <v>0</v>
      </c>
      <c r="Q390" s="77">
        <f t="shared" si="152"/>
        <v>0</v>
      </c>
      <c r="R390" s="38">
        <f t="shared" si="162"/>
        <v>0</v>
      </c>
      <c r="S390" s="38">
        <f t="shared" si="163"/>
        <v>0</v>
      </c>
      <c r="T390" s="38">
        <f t="shared" si="164"/>
        <v>0</v>
      </c>
      <c r="U390" s="38">
        <f t="shared" si="165"/>
        <v>0</v>
      </c>
      <c r="V390" s="38">
        <f t="shared" si="166"/>
        <v>0</v>
      </c>
      <c r="W390" s="38">
        <f t="shared" si="153"/>
        <v>0</v>
      </c>
      <c r="X390" s="38">
        <f t="shared" si="154"/>
        <v>0</v>
      </c>
      <c r="Y390" s="67">
        <f t="shared" si="155"/>
        <v>0</v>
      </c>
      <c r="Z390" s="38">
        <f t="shared" si="167"/>
        <v>0</v>
      </c>
      <c r="AA390" s="32">
        <f t="shared" si="156"/>
        <v>0</v>
      </c>
      <c r="AB390" s="38">
        <f t="shared" si="168"/>
        <v>0</v>
      </c>
      <c r="AC390" s="32">
        <f t="shared" si="157"/>
        <v>0</v>
      </c>
      <c r="AD390" s="38">
        <f t="shared" si="179"/>
        <v>0</v>
      </c>
      <c r="AE390" s="39">
        <f t="shared" si="177"/>
        <v>0</v>
      </c>
      <c r="AF390" s="32" t="e">
        <f t="shared" si="169"/>
        <v>#DIV/0!</v>
      </c>
      <c r="AG390" s="32" t="e">
        <f t="shared" si="170"/>
        <v>#DIV/0!</v>
      </c>
      <c r="AH390" s="32" t="e">
        <f t="shared" si="171"/>
        <v>#DIV/0!</v>
      </c>
      <c r="AI390" s="49" t="e">
        <f t="shared" si="172"/>
        <v>#DIV/0!</v>
      </c>
      <c r="AJ390" s="50" t="e">
        <f t="shared" si="173"/>
        <v>#DIV/0!</v>
      </c>
      <c r="AK390" s="50" t="e">
        <f t="shared" si="174"/>
        <v>#DIV/0!</v>
      </c>
    </row>
    <row r="391" spans="8:37" x14ac:dyDescent="0.25">
      <c r="H391" s="66" t="str">
        <f t="shared" si="158"/>
        <v/>
      </c>
      <c r="I391" s="32" t="str">
        <f t="shared" si="175"/>
        <v/>
      </c>
      <c r="J391" s="67" t="str">
        <f t="shared" si="159"/>
        <v/>
      </c>
      <c r="K391" s="67" t="str">
        <f t="shared" si="150"/>
        <v/>
      </c>
      <c r="L391" s="32">
        <f t="shared" si="176"/>
        <v>0</v>
      </c>
      <c r="M391" s="32">
        <f t="shared" si="178"/>
        <v>0</v>
      </c>
      <c r="N391" s="77">
        <f t="shared" si="160"/>
        <v>0</v>
      </c>
      <c r="O391" s="38">
        <f t="shared" si="161"/>
        <v>0</v>
      </c>
      <c r="P391" s="38">
        <f t="shared" si="151"/>
        <v>0</v>
      </c>
      <c r="Q391" s="77">
        <f t="shared" si="152"/>
        <v>0</v>
      </c>
      <c r="R391" s="38">
        <f t="shared" si="162"/>
        <v>0</v>
      </c>
      <c r="S391" s="38">
        <f t="shared" si="163"/>
        <v>0</v>
      </c>
      <c r="T391" s="38">
        <f t="shared" si="164"/>
        <v>0</v>
      </c>
      <c r="U391" s="38">
        <f t="shared" si="165"/>
        <v>0</v>
      </c>
      <c r="V391" s="38">
        <f t="shared" si="166"/>
        <v>0</v>
      </c>
      <c r="W391" s="38">
        <f t="shared" si="153"/>
        <v>0</v>
      </c>
      <c r="X391" s="38">
        <f t="shared" si="154"/>
        <v>0</v>
      </c>
      <c r="Y391" s="67">
        <f t="shared" si="155"/>
        <v>0</v>
      </c>
      <c r="Z391" s="38">
        <f t="shared" si="167"/>
        <v>0</v>
      </c>
      <c r="AA391" s="32">
        <f t="shared" si="156"/>
        <v>0</v>
      </c>
      <c r="AB391" s="38">
        <f t="shared" si="168"/>
        <v>0</v>
      </c>
      <c r="AC391" s="32">
        <f t="shared" si="157"/>
        <v>0</v>
      </c>
      <c r="AD391" s="38">
        <f t="shared" si="179"/>
        <v>0</v>
      </c>
      <c r="AE391" s="39">
        <f t="shared" si="177"/>
        <v>0</v>
      </c>
      <c r="AF391" s="32" t="e">
        <f t="shared" si="169"/>
        <v>#DIV/0!</v>
      </c>
      <c r="AG391" s="32" t="e">
        <f t="shared" si="170"/>
        <v>#DIV/0!</v>
      </c>
      <c r="AH391" s="32" t="e">
        <f t="shared" si="171"/>
        <v>#DIV/0!</v>
      </c>
      <c r="AI391" s="49" t="e">
        <f t="shared" si="172"/>
        <v>#DIV/0!</v>
      </c>
      <c r="AJ391" s="50" t="e">
        <f t="shared" si="173"/>
        <v>#DIV/0!</v>
      </c>
      <c r="AK391" s="50" t="e">
        <f t="shared" si="174"/>
        <v>#DIV/0!</v>
      </c>
    </row>
    <row r="392" spans="8:37" x14ac:dyDescent="0.25">
      <c r="H392" s="66" t="str">
        <f t="shared" si="158"/>
        <v/>
      </c>
      <c r="I392" s="32" t="str">
        <f t="shared" si="175"/>
        <v/>
      </c>
      <c r="J392" s="67" t="str">
        <f t="shared" si="159"/>
        <v/>
      </c>
      <c r="K392" s="67" t="str">
        <f t="shared" si="150"/>
        <v/>
      </c>
      <c r="L392" s="32">
        <f t="shared" si="176"/>
        <v>0</v>
      </c>
      <c r="M392" s="32">
        <f t="shared" si="178"/>
        <v>0</v>
      </c>
      <c r="N392" s="77">
        <f t="shared" si="160"/>
        <v>0</v>
      </c>
      <c r="O392" s="38">
        <f t="shared" si="161"/>
        <v>0</v>
      </c>
      <c r="P392" s="38">
        <f t="shared" si="151"/>
        <v>0</v>
      </c>
      <c r="Q392" s="77">
        <f t="shared" si="152"/>
        <v>0</v>
      </c>
      <c r="R392" s="38">
        <f t="shared" si="162"/>
        <v>0</v>
      </c>
      <c r="S392" s="38">
        <f t="shared" si="163"/>
        <v>0</v>
      </c>
      <c r="T392" s="38">
        <f t="shared" si="164"/>
        <v>0</v>
      </c>
      <c r="U392" s="38">
        <f t="shared" si="165"/>
        <v>0</v>
      </c>
      <c r="V392" s="38">
        <f t="shared" si="166"/>
        <v>0</v>
      </c>
      <c r="W392" s="38">
        <f t="shared" si="153"/>
        <v>0</v>
      </c>
      <c r="X392" s="38">
        <f t="shared" si="154"/>
        <v>0</v>
      </c>
      <c r="Y392" s="67">
        <f t="shared" si="155"/>
        <v>0</v>
      </c>
      <c r="Z392" s="38">
        <f t="shared" si="167"/>
        <v>0</v>
      </c>
      <c r="AA392" s="32">
        <f t="shared" si="156"/>
        <v>0</v>
      </c>
      <c r="AB392" s="38">
        <f t="shared" si="168"/>
        <v>0</v>
      </c>
      <c r="AC392" s="32">
        <f t="shared" si="157"/>
        <v>0</v>
      </c>
      <c r="AD392" s="38">
        <f t="shared" si="179"/>
        <v>0</v>
      </c>
      <c r="AE392" s="39">
        <f t="shared" si="177"/>
        <v>0</v>
      </c>
      <c r="AF392" s="32" t="e">
        <f t="shared" si="169"/>
        <v>#DIV/0!</v>
      </c>
      <c r="AG392" s="32" t="e">
        <f t="shared" si="170"/>
        <v>#DIV/0!</v>
      </c>
      <c r="AH392" s="32" t="e">
        <f t="shared" si="171"/>
        <v>#DIV/0!</v>
      </c>
      <c r="AI392" s="49" t="e">
        <f t="shared" si="172"/>
        <v>#DIV/0!</v>
      </c>
      <c r="AJ392" s="50" t="e">
        <f t="shared" si="173"/>
        <v>#DIV/0!</v>
      </c>
      <c r="AK392" s="50" t="e">
        <f t="shared" si="174"/>
        <v>#DIV/0!</v>
      </c>
    </row>
    <row r="393" spans="8:37" x14ac:dyDescent="0.25">
      <c r="H393" s="66" t="str">
        <f t="shared" si="158"/>
        <v/>
      </c>
      <c r="I393" s="32" t="str">
        <f t="shared" si="175"/>
        <v/>
      </c>
      <c r="J393" s="67" t="str">
        <f t="shared" si="159"/>
        <v/>
      </c>
      <c r="K393" s="67" t="str">
        <f t="shared" si="150"/>
        <v/>
      </c>
      <c r="L393" s="32">
        <f t="shared" si="176"/>
        <v>0</v>
      </c>
      <c r="M393" s="32">
        <f t="shared" si="178"/>
        <v>0</v>
      </c>
      <c r="N393" s="77">
        <f t="shared" si="160"/>
        <v>0</v>
      </c>
      <c r="O393" s="38">
        <f t="shared" si="161"/>
        <v>0</v>
      </c>
      <c r="P393" s="38">
        <f t="shared" si="151"/>
        <v>0</v>
      </c>
      <c r="Q393" s="77">
        <f t="shared" si="152"/>
        <v>0</v>
      </c>
      <c r="R393" s="38">
        <f t="shared" si="162"/>
        <v>0</v>
      </c>
      <c r="S393" s="38">
        <f t="shared" si="163"/>
        <v>0</v>
      </c>
      <c r="T393" s="38">
        <f t="shared" si="164"/>
        <v>0</v>
      </c>
      <c r="U393" s="38">
        <f t="shared" si="165"/>
        <v>0</v>
      </c>
      <c r="V393" s="38">
        <f t="shared" si="166"/>
        <v>0</v>
      </c>
      <c r="W393" s="38">
        <f t="shared" si="153"/>
        <v>0</v>
      </c>
      <c r="X393" s="38">
        <f t="shared" si="154"/>
        <v>0</v>
      </c>
      <c r="Y393" s="67">
        <f t="shared" si="155"/>
        <v>0</v>
      </c>
      <c r="Z393" s="38">
        <f t="shared" si="167"/>
        <v>0</v>
      </c>
      <c r="AA393" s="32">
        <f t="shared" si="156"/>
        <v>0</v>
      </c>
      <c r="AB393" s="38">
        <f t="shared" si="168"/>
        <v>0</v>
      </c>
      <c r="AC393" s="32">
        <f t="shared" si="157"/>
        <v>0</v>
      </c>
      <c r="AD393" s="38">
        <f t="shared" si="179"/>
        <v>0</v>
      </c>
      <c r="AE393" s="39">
        <f t="shared" si="177"/>
        <v>0</v>
      </c>
      <c r="AF393" s="32" t="e">
        <f t="shared" si="169"/>
        <v>#DIV/0!</v>
      </c>
      <c r="AG393" s="32" t="e">
        <f t="shared" si="170"/>
        <v>#DIV/0!</v>
      </c>
      <c r="AH393" s="32" t="e">
        <f t="shared" si="171"/>
        <v>#DIV/0!</v>
      </c>
      <c r="AI393" s="49" t="e">
        <f t="shared" si="172"/>
        <v>#DIV/0!</v>
      </c>
      <c r="AJ393" s="50" t="e">
        <f t="shared" si="173"/>
        <v>#DIV/0!</v>
      </c>
      <c r="AK393" s="50" t="e">
        <f t="shared" si="174"/>
        <v>#DIV/0!</v>
      </c>
    </row>
    <row r="394" spans="8:37" x14ac:dyDescent="0.25">
      <c r="H394" s="66" t="str">
        <f t="shared" si="158"/>
        <v/>
      </c>
      <c r="I394" s="32" t="str">
        <f t="shared" si="175"/>
        <v/>
      </c>
      <c r="J394" s="67" t="str">
        <f t="shared" si="159"/>
        <v/>
      </c>
      <c r="K394" s="67" t="str">
        <f t="shared" si="150"/>
        <v/>
      </c>
      <c r="L394" s="32">
        <f t="shared" si="176"/>
        <v>0</v>
      </c>
      <c r="M394" s="32">
        <f t="shared" si="178"/>
        <v>0</v>
      </c>
      <c r="N394" s="77">
        <f t="shared" si="160"/>
        <v>0</v>
      </c>
      <c r="O394" s="38">
        <f t="shared" si="161"/>
        <v>0</v>
      </c>
      <c r="P394" s="38">
        <f t="shared" si="151"/>
        <v>0</v>
      </c>
      <c r="Q394" s="77">
        <f t="shared" si="152"/>
        <v>0</v>
      </c>
      <c r="R394" s="38">
        <f t="shared" si="162"/>
        <v>0</v>
      </c>
      <c r="S394" s="38">
        <f t="shared" si="163"/>
        <v>0</v>
      </c>
      <c r="T394" s="38">
        <f t="shared" si="164"/>
        <v>0</v>
      </c>
      <c r="U394" s="38">
        <f t="shared" si="165"/>
        <v>0</v>
      </c>
      <c r="V394" s="38">
        <f t="shared" si="166"/>
        <v>0</v>
      </c>
      <c r="W394" s="38">
        <f t="shared" si="153"/>
        <v>0</v>
      </c>
      <c r="X394" s="38">
        <f t="shared" si="154"/>
        <v>0</v>
      </c>
      <c r="Y394" s="67">
        <f t="shared" si="155"/>
        <v>0</v>
      </c>
      <c r="Z394" s="38">
        <f t="shared" si="167"/>
        <v>0</v>
      </c>
      <c r="AA394" s="32">
        <f t="shared" si="156"/>
        <v>0</v>
      </c>
      <c r="AB394" s="38">
        <f t="shared" si="168"/>
        <v>0</v>
      </c>
      <c r="AC394" s="32">
        <f t="shared" si="157"/>
        <v>0</v>
      </c>
      <c r="AD394" s="38">
        <f t="shared" si="179"/>
        <v>0</v>
      </c>
      <c r="AE394" s="39">
        <f t="shared" si="177"/>
        <v>0</v>
      </c>
      <c r="AF394" s="32" t="e">
        <f t="shared" si="169"/>
        <v>#DIV/0!</v>
      </c>
      <c r="AG394" s="32" t="e">
        <f t="shared" si="170"/>
        <v>#DIV/0!</v>
      </c>
      <c r="AH394" s="32" t="e">
        <f t="shared" si="171"/>
        <v>#DIV/0!</v>
      </c>
      <c r="AI394" s="49" t="e">
        <f t="shared" si="172"/>
        <v>#DIV/0!</v>
      </c>
      <c r="AJ394" s="50" t="e">
        <f t="shared" si="173"/>
        <v>#DIV/0!</v>
      </c>
      <c r="AK394" s="50" t="e">
        <f t="shared" si="174"/>
        <v>#DIV/0!</v>
      </c>
    </row>
    <row r="395" spans="8:37" x14ac:dyDescent="0.25">
      <c r="H395" s="66" t="str">
        <f t="shared" si="158"/>
        <v/>
      </c>
      <c r="I395" s="32" t="str">
        <f t="shared" si="175"/>
        <v/>
      </c>
      <c r="J395" s="67" t="str">
        <f t="shared" si="159"/>
        <v/>
      </c>
      <c r="K395" s="67" t="str">
        <f t="shared" si="150"/>
        <v/>
      </c>
      <c r="L395" s="32">
        <f t="shared" si="176"/>
        <v>0</v>
      </c>
      <c r="M395" s="32">
        <f t="shared" si="178"/>
        <v>0</v>
      </c>
      <c r="N395" s="77">
        <f t="shared" si="160"/>
        <v>0</v>
      </c>
      <c r="O395" s="38">
        <f t="shared" si="161"/>
        <v>0</v>
      </c>
      <c r="P395" s="38">
        <f t="shared" si="151"/>
        <v>0</v>
      </c>
      <c r="Q395" s="77">
        <f t="shared" si="152"/>
        <v>0</v>
      </c>
      <c r="R395" s="38">
        <f t="shared" si="162"/>
        <v>0</v>
      </c>
      <c r="S395" s="38">
        <f t="shared" si="163"/>
        <v>0</v>
      </c>
      <c r="T395" s="38">
        <f t="shared" si="164"/>
        <v>0</v>
      </c>
      <c r="U395" s="38">
        <f t="shared" si="165"/>
        <v>0</v>
      </c>
      <c r="V395" s="38">
        <f t="shared" si="166"/>
        <v>0</v>
      </c>
      <c r="W395" s="38">
        <f t="shared" si="153"/>
        <v>0</v>
      </c>
      <c r="X395" s="38">
        <f t="shared" si="154"/>
        <v>0</v>
      </c>
      <c r="Y395" s="67">
        <f t="shared" si="155"/>
        <v>0</v>
      </c>
      <c r="Z395" s="38">
        <f t="shared" si="167"/>
        <v>0</v>
      </c>
      <c r="AA395" s="32">
        <f t="shared" si="156"/>
        <v>0</v>
      </c>
      <c r="AB395" s="38">
        <f t="shared" si="168"/>
        <v>0</v>
      </c>
      <c r="AC395" s="32">
        <f t="shared" si="157"/>
        <v>0</v>
      </c>
      <c r="AD395" s="38">
        <f t="shared" si="179"/>
        <v>0</v>
      </c>
      <c r="AE395" s="39">
        <f t="shared" si="177"/>
        <v>0</v>
      </c>
      <c r="AF395" s="32" t="e">
        <f t="shared" si="169"/>
        <v>#DIV/0!</v>
      </c>
      <c r="AG395" s="32" t="e">
        <f t="shared" si="170"/>
        <v>#DIV/0!</v>
      </c>
      <c r="AH395" s="32" t="e">
        <f t="shared" si="171"/>
        <v>#DIV/0!</v>
      </c>
      <c r="AI395" s="49" t="e">
        <f t="shared" si="172"/>
        <v>#DIV/0!</v>
      </c>
      <c r="AJ395" s="50" t="e">
        <f t="shared" si="173"/>
        <v>#DIV/0!</v>
      </c>
      <c r="AK395" s="50" t="e">
        <f t="shared" si="174"/>
        <v>#DIV/0!</v>
      </c>
    </row>
    <row r="396" spans="8:37" x14ac:dyDescent="0.25">
      <c r="H396" s="66" t="str">
        <f t="shared" si="158"/>
        <v/>
      </c>
      <c r="I396" s="32" t="str">
        <f t="shared" si="175"/>
        <v/>
      </c>
      <c r="J396" s="67" t="str">
        <f t="shared" si="159"/>
        <v/>
      </c>
      <c r="K396" s="67" t="str">
        <f t="shared" si="150"/>
        <v/>
      </c>
      <c r="L396" s="32">
        <f t="shared" si="176"/>
        <v>0</v>
      </c>
      <c r="M396" s="32">
        <f t="shared" si="178"/>
        <v>0</v>
      </c>
      <c r="N396" s="77">
        <f t="shared" si="160"/>
        <v>0</v>
      </c>
      <c r="O396" s="38">
        <f t="shared" si="161"/>
        <v>0</v>
      </c>
      <c r="P396" s="38">
        <f t="shared" si="151"/>
        <v>0</v>
      </c>
      <c r="Q396" s="77">
        <f t="shared" si="152"/>
        <v>0</v>
      </c>
      <c r="R396" s="38">
        <f t="shared" si="162"/>
        <v>0</v>
      </c>
      <c r="S396" s="38">
        <f t="shared" si="163"/>
        <v>0</v>
      </c>
      <c r="T396" s="38">
        <f t="shared" si="164"/>
        <v>0</v>
      </c>
      <c r="U396" s="38">
        <f t="shared" si="165"/>
        <v>0</v>
      </c>
      <c r="V396" s="38">
        <f t="shared" si="166"/>
        <v>0</v>
      </c>
      <c r="W396" s="38">
        <f t="shared" si="153"/>
        <v>0</v>
      </c>
      <c r="X396" s="38">
        <f t="shared" si="154"/>
        <v>0</v>
      </c>
      <c r="Y396" s="67">
        <f t="shared" si="155"/>
        <v>0</v>
      </c>
      <c r="Z396" s="38">
        <f t="shared" si="167"/>
        <v>0</v>
      </c>
      <c r="AA396" s="32">
        <f t="shared" si="156"/>
        <v>0</v>
      </c>
      <c r="AB396" s="38">
        <f t="shared" si="168"/>
        <v>0</v>
      </c>
      <c r="AC396" s="32">
        <f t="shared" si="157"/>
        <v>0</v>
      </c>
      <c r="AD396" s="38">
        <f t="shared" si="179"/>
        <v>0</v>
      </c>
      <c r="AE396" s="39">
        <f t="shared" si="177"/>
        <v>0</v>
      </c>
      <c r="AF396" s="32" t="e">
        <f t="shared" si="169"/>
        <v>#DIV/0!</v>
      </c>
      <c r="AG396" s="32" t="e">
        <f t="shared" si="170"/>
        <v>#DIV/0!</v>
      </c>
      <c r="AH396" s="32" t="e">
        <f t="shared" si="171"/>
        <v>#DIV/0!</v>
      </c>
      <c r="AI396" s="49" t="e">
        <f t="shared" si="172"/>
        <v>#DIV/0!</v>
      </c>
      <c r="AJ396" s="50" t="e">
        <f t="shared" si="173"/>
        <v>#DIV/0!</v>
      </c>
      <c r="AK396" s="50" t="e">
        <f t="shared" si="174"/>
        <v>#DIV/0!</v>
      </c>
    </row>
    <row r="397" spans="8:37" x14ac:dyDescent="0.25">
      <c r="H397" s="66" t="str">
        <f t="shared" si="158"/>
        <v/>
      </c>
      <c r="I397" s="32" t="str">
        <f t="shared" si="175"/>
        <v/>
      </c>
      <c r="J397" s="67" t="str">
        <f t="shared" si="159"/>
        <v/>
      </c>
      <c r="K397" s="67" t="str">
        <f t="shared" ref="K397:K460" si="180">+IF(J397="","",ROUND((YEAR($H397)-YEAR($C$11)+(MONTH($H397)-MONTH($C$11))/12+(DAY($H397)-DAY($C$11))/365)*365,0)/365)</f>
        <v/>
      </c>
      <c r="L397" s="32">
        <f t="shared" si="176"/>
        <v>0</v>
      </c>
      <c r="M397" s="32">
        <f t="shared" si="178"/>
        <v>0</v>
      </c>
      <c r="N397" s="77">
        <f t="shared" si="160"/>
        <v>0</v>
      </c>
      <c r="O397" s="38">
        <f t="shared" si="161"/>
        <v>0</v>
      </c>
      <c r="P397" s="38">
        <f t="shared" ref="P397:P460" si="181">+IF(O397=0,0,O397/L397*(1+$L$8)*$J$9)</f>
        <v>0</v>
      </c>
      <c r="Q397" s="77">
        <f t="shared" ref="Q397:Q460" si="182">+N397*$C$13</f>
        <v>0</v>
      </c>
      <c r="R397" s="38">
        <f t="shared" si="162"/>
        <v>0</v>
      </c>
      <c r="S397" s="38">
        <f t="shared" si="163"/>
        <v>0</v>
      </c>
      <c r="T397" s="38">
        <f t="shared" si="164"/>
        <v>0</v>
      </c>
      <c r="U397" s="38">
        <f t="shared" si="165"/>
        <v>0</v>
      </c>
      <c r="V397" s="38">
        <f t="shared" si="166"/>
        <v>0</v>
      </c>
      <c r="W397" s="38">
        <f t="shared" ref="W397:W460" si="183">+IF(P397=0,0,N397+P397*(1-$I$8))</f>
        <v>0</v>
      </c>
      <c r="X397" s="38">
        <f t="shared" ref="X397:X460" si="184">+(W397/(1-$I$8)+X398)*L397*$M$8</f>
        <v>0</v>
      </c>
      <c r="Y397" s="67">
        <f t="shared" ref="Y397:Y460" si="185">+W397*$F$10</f>
        <v>0</v>
      </c>
      <c r="Z397" s="38">
        <f t="shared" si="167"/>
        <v>0</v>
      </c>
      <c r="AA397" s="32">
        <f t="shared" ref="AA397:AA460" si="186">+(AA398+Z397/(1-$I$8))*M397*$M$8</f>
        <v>0</v>
      </c>
      <c r="AB397" s="38">
        <f t="shared" si="168"/>
        <v>0</v>
      </c>
      <c r="AC397" s="32">
        <f t="shared" ref="AC397:AC460" si="187">+(AC398+AB397/(1-$I$8))*L397*M397*$M$8</f>
        <v>0</v>
      </c>
      <c r="AD397" s="38">
        <f t="shared" si="179"/>
        <v>0</v>
      </c>
      <c r="AE397" s="39">
        <f t="shared" si="177"/>
        <v>0</v>
      </c>
      <c r="AF397" s="32" t="e">
        <f t="shared" si="169"/>
        <v>#DIV/0!</v>
      </c>
      <c r="AG397" s="32" t="e">
        <f t="shared" si="170"/>
        <v>#DIV/0!</v>
      </c>
      <c r="AH397" s="32" t="e">
        <f t="shared" si="171"/>
        <v>#DIV/0!</v>
      </c>
      <c r="AI397" s="49" t="e">
        <f t="shared" si="172"/>
        <v>#DIV/0!</v>
      </c>
      <c r="AJ397" s="50" t="e">
        <f t="shared" si="173"/>
        <v>#DIV/0!</v>
      </c>
      <c r="AK397" s="50" t="e">
        <f t="shared" si="174"/>
        <v>#DIV/0!</v>
      </c>
    </row>
    <row r="398" spans="8:37" x14ac:dyDescent="0.25">
      <c r="H398" s="66" t="str">
        <f t="shared" ref="H398:H461" si="188">+IF(I398="","",DATE(YEAR(H397),MONTH(H397)+1,1))</f>
        <v/>
      </c>
      <c r="I398" s="32" t="str">
        <f t="shared" si="175"/>
        <v/>
      </c>
      <c r="J398" s="67" t="str">
        <f t="shared" ref="J398:J461" si="189">+IF(I398="","",ROUND((YEAR(H398)-YEAR($C$10)+(MONTH(H398)-MONTH($C$10))/12+(DAY(H398)-DAY($C$10))/365)*365,0)/365)</f>
        <v/>
      </c>
      <c r="K398" s="67" t="str">
        <f t="shared" si="180"/>
        <v/>
      </c>
      <c r="L398" s="32">
        <f t="shared" si="176"/>
        <v>0</v>
      </c>
      <c r="M398" s="32">
        <f t="shared" si="178"/>
        <v>0</v>
      </c>
      <c r="N398" s="77">
        <f t="shared" ref="N398:N461" si="190">+IF(I398="",0,IF(H398&lt;DATE(YEAR($C$9),MONTH($C$9),1),0,(1+$C$14)^(YEAR(H398)-YEAR($C$9))))</f>
        <v>0</v>
      </c>
      <c r="O398" s="38">
        <f t="shared" ref="O398:O461" si="191">+(O399*L398+N398*L398/(1-$I$8))*$M$9</f>
        <v>0</v>
      </c>
      <c r="P398" s="38">
        <f t="shared" si="181"/>
        <v>0</v>
      </c>
      <c r="Q398" s="77">
        <f t="shared" si="182"/>
        <v>0</v>
      </c>
      <c r="R398" s="38">
        <f t="shared" ref="R398:R461" si="192">+(R399*$M398+Q398*$M398/(1-$I$8))*$M$9</f>
        <v>0</v>
      </c>
      <c r="S398" s="38">
        <f t="shared" ref="S398:S461" si="193">+(S399*L398*$M398+Q398*L398*$M398/(1-$I$8))*$M$9</f>
        <v>0</v>
      </c>
      <c r="T398" s="38">
        <f t="shared" ref="T398:T461" si="194">+R398-S398</f>
        <v>0</v>
      </c>
      <c r="U398" s="38">
        <f t="shared" ref="U398:U461" si="195">+IF(R398=0,0,R398/M398*(1+$L$8)*$J$9)</f>
        <v>0</v>
      </c>
      <c r="V398" s="38">
        <f t="shared" ref="V398:V461" si="196">+IF(S398=0,0,S398/(L398*M398)*(1+$L$8)*$J$9)</f>
        <v>0</v>
      </c>
      <c r="W398" s="38">
        <f t="shared" si="183"/>
        <v>0</v>
      </c>
      <c r="X398" s="38">
        <f t="shared" si="184"/>
        <v>0</v>
      </c>
      <c r="Y398" s="67">
        <f t="shared" si="185"/>
        <v>0</v>
      </c>
      <c r="Z398" s="38">
        <f t="shared" ref="Z398:Z461" si="197">+Q398+U398*(1-$I$8)</f>
        <v>0</v>
      </c>
      <c r="AA398" s="32">
        <f t="shared" si="186"/>
        <v>0</v>
      </c>
      <c r="AB398" s="38">
        <f t="shared" ref="AB398:AB461" si="198">+Q398+V398*(1-$I$8)</f>
        <v>0</v>
      </c>
      <c r="AC398" s="32">
        <f t="shared" si="187"/>
        <v>0</v>
      </c>
      <c r="AD398" s="38">
        <f t="shared" si="179"/>
        <v>0</v>
      </c>
      <c r="AE398" s="39">
        <f t="shared" si="177"/>
        <v>0</v>
      </c>
      <c r="AF398" s="32" t="e">
        <f t="shared" ref="AF398:AF461" si="199">+$C$18*O398*0.99/L398*(1+$L$8)</f>
        <v>#DIV/0!</v>
      </c>
      <c r="AG398" s="32" t="e">
        <f t="shared" ref="AG398:AG461" si="200">+$C$18*R398*0.99/M398*(1+$L$8)</f>
        <v>#DIV/0!</v>
      </c>
      <c r="AH398" s="32" t="e">
        <f t="shared" ref="AH398:AH461" si="201">+$C$18*S398*0.99/(M398*L398)*(1+$L$8)</f>
        <v>#DIV/0!</v>
      </c>
      <c r="AI398" s="49" t="e">
        <f t="shared" ref="AI398:AI461" si="202">+AF398+AG398-AH398</f>
        <v>#DIV/0!</v>
      </c>
      <c r="AJ398" s="50" t="e">
        <f t="shared" ref="AJ398:AJ461" si="203">+AI398*$J$9</f>
        <v>#DIV/0!</v>
      </c>
      <c r="AK398" s="50" t="e">
        <f t="shared" ref="AK398:AK461" si="204">+AE398-AJ398</f>
        <v>#DIV/0!</v>
      </c>
    </row>
    <row r="399" spans="8:37" x14ac:dyDescent="0.25">
      <c r="H399" s="66" t="str">
        <f t="shared" si="188"/>
        <v/>
      </c>
      <c r="I399" s="32" t="str">
        <f t="shared" ref="I399:I462" si="205">+IF(OR(I398="",I398=$C$19+$C$15),"",I398+1)</f>
        <v/>
      </c>
      <c r="J399" s="67" t="str">
        <f t="shared" si="189"/>
        <v/>
      </c>
      <c r="K399" s="67" t="str">
        <f t="shared" si="180"/>
        <v/>
      </c>
      <c r="L399" s="32">
        <f t="shared" ref="L399:L462" si="206">+IF(I399="",0,VLOOKUP(J399,TB_GEN,3+$C$12))</f>
        <v>0</v>
      </c>
      <c r="M399" s="32">
        <f t="shared" si="178"/>
        <v>0</v>
      </c>
      <c r="N399" s="77">
        <f t="shared" si="190"/>
        <v>0</v>
      </c>
      <c r="O399" s="38">
        <f t="shared" si="191"/>
        <v>0</v>
      </c>
      <c r="P399" s="38">
        <f t="shared" si="181"/>
        <v>0</v>
      </c>
      <c r="Q399" s="77">
        <f t="shared" si="182"/>
        <v>0</v>
      </c>
      <c r="R399" s="38">
        <f t="shared" si="192"/>
        <v>0</v>
      </c>
      <c r="S399" s="38">
        <f t="shared" si="193"/>
        <v>0</v>
      </c>
      <c r="T399" s="38">
        <f t="shared" si="194"/>
        <v>0</v>
      </c>
      <c r="U399" s="38">
        <f t="shared" si="195"/>
        <v>0</v>
      </c>
      <c r="V399" s="38">
        <f t="shared" si="196"/>
        <v>0</v>
      </c>
      <c r="W399" s="38">
        <f t="shared" si="183"/>
        <v>0</v>
      </c>
      <c r="X399" s="38">
        <f t="shared" si="184"/>
        <v>0</v>
      </c>
      <c r="Y399" s="67">
        <f t="shared" si="185"/>
        <v>0</v>
      </c>
      <c r="Z399" s="38">
        <f t="shared" si="197"/>
        <v>0</v>
      </c>
      <c r="AA399" s="32">
        <f t="shared" si="186"/>
        <v>0</v>
      </c>
      <c r="AB399" s="38">
        <f t="shared" si="198"/>
        <v>0</v>
      </c>
      <c r="AC399" s="32">
        <f t="shared" si="187"/>
        <v>0</v>
      </c>
      <c r="AD399" s="38">
        <f t="shared" si="179"/>
        <v>0</v>
      </c>
      <c r="AE399" s="39">
        <f t="shared" ref="AE399:AE462" si="207">+W399*$C$18+(Z399-AB399)*$C$18</f>
        <v>0</v>
      </c>
      <c r="AF399" s="32" t="e">
        <f t="shared" si="199"/>
        <v>#DIV/0!</v>
      </c>
      <c r="AG399" s="32" t="e">
        <f t="shared" si="200"/>
        <v>#DIV/0!</v>
      </c>
      <c r="AH399" s="32" t="e">
        <f t="shared" si="201"/>
        <v>#DIV/0!</v>
      </c>
      <c r="AI399" s="49" t="e">
        <f t="shared" si="202"/>
        <v>#DIV/0!</v>
      </c>
      <c r="AJ399" s="50" t="e">
        <f t="shared" si="203"/>
        <v>#DIV/0!</v>
      </c>
      <c r="AK399" s="50" t="e">
        <f t="shared" si="204"/>
        <v>#DIV/0!</v>
      </c>
    </row>
    <row r="400" spans="8:37" x14ac:dyDescent="0.25">
      <c r="H400" s="66" t="str">
        <f t="shared" si="188"/>
        <v/>
      </c>
      <c r="I400" s="32" t="str">
        <f t="shared" si="205"/>
        <v/>
      </c>
      <c r="J400" s="67" t="str">
        <f t="shared" si="189"/>
        <v/>
      </c>
      <c r="K400" s="67" t="str">
        <f t="shared" si="180"/>
        <v/>
      </c>
      <c r="L400" s="32">
        <f t="shared" si="206"/>
        <v>0</v>
      </c>
      <c r="M400" s="32">
        <f t="shared" ref="M400:M463" si="208">+IF(I400="",0,VLOOKUP(K400,TB_GEN,7+$F$18))</f>
        <v>0</v>
      </c>
      <c r="N400" s="77">
        <f t="shared" si="190"/>
        <v>0</v>
      </c>
      <c r="O400" s="38">
        <f t="shared" si="191"/>
        <v>0</v>
      </c>
      <c r="P400" s="38">
        <f t="shared" si="181"/>
        <v>0</v>
      </c>
      <c r="Q400" s="77">
        <f t="shared" si="182"/>
        <v>0</v>
      </c>
      <c r="R400" s="38">
        <f t="shared" si="192"/>
        <v>0</v>
      </c>
      <c r="S400" s="38">
        <f t="shared" si="193"/>
        <v>0</v>
      </c>
      <c r="T400" s="38">
        <f t="shared" si="194"/>
        <v>0</v>
      </c>
      <c r="U400" s="38">
        <f t="shared" si="195"/>
        <v>0</v>
      </c>
      <c r="V400" s="38">
        <f t="shared" si="196"/>
        <v>0</v>
      </c>
      <c r="W400" s="38">
        <f t="shared" si="183"/>
        <v>0</v>
      </c>
      <c r="X400" s="38">
        <f t="shared" si="184"/>
        <v>0</v>
      </c>
      <c r="Y400" s="67">
        <f t="shared" si="185"/>
        <v>0</v>
      </c>
      <c r="Z400" s="38">
        <f t="shared" si="197"/>
        <v>0</v>
      </c>
      <c r="AA400" s="32">
        <f t="shared" si="186"/>
        <v>0</v>
      </c>
      <c r="AB400" s="38">
        <f t="shared" si="198"/>
        <v>0</v>
      </c>
      <c r="AC400" s="32">
        <f t="shared" si="187"/>
        <v>0</v>
      </c>
      <c r="AD400" s="38">
        <f t="shared" ref="AD400:AD463" si="209">+AA400-AC400</f>
        <v>0</v>
      </c>
      <c r="AE400" s="39">
        <f t="shared" si="207"/>
        <v>0</v>
      </c>
      <c r="AF400" s="32" t="e">
        <f t="shared" si="199"/>
        <v>#DIV/0!</v>
      </c>
      <c r="AG400" s="32" t="e">
        <f t="shared" si="200"/>
        <v>#DIV/0!</v>
      </c>
      <c r="AH400" s="32" t="e">
        <f t="shared" si="201"/>
        <v>#DIV/0!</v>
      </c>
      <c r="AI400" s="49" t="e">
        <f t="shared" si="202"/>
        <v>#DIV/0!</v>
      </c>
      <c r="AJ400" s="50" t="e">
        <f t="shared" si="203"/>
        <v>#DIV/0!</v>
      </c>
      <c r="AK400" s="50" t="e">
        <f t="shared" si="204"/>
        <v>#DIV/0!</v>
      </c>
    </row>
    <row r="401" spans="8:37" x14ac:dyDescent="0.25">
      <c r="H401" s="66" t="str">
        <f t="shared" si="188"/>
        <v/>
      </c>
      <c r="I401" s="32" t="str">
        <f t="shared" si="205"/>
        <v/>
      </c>
      <c r="J401" s="67" t="str">
        <f t="shared" si="189"/>
        <v/>
      </c>
      <c r="K401" s="67" t="str">
        <f t="shared" si="180"/>
        <v/>
      </c>
      <c r="L401" s="32">
        <f t="shared" si="206"/>
        <v>0</v>
      </c>
      <c r="M401" s="32">
        <f t="shared" si="208"/>
        <v>0</v>
      </c>
      <c r="N401" s="77">
        <f t="shared" si="190"/>
        <v>0</v>
      </c>
      <c r="O401" s="38">
        <f t="shared" si="191"/>
        <v>0</v>
      </c>
      <c r="P401" s="38">
        <f t="shared" si="181"/>
        <v>0</v>
      </c>
      <c r="Q401" s="77">
        <f t="shared" si="182"/>
        <v>0</v>
      </c>
      <c r="R401" s="38">
        <f t="shared" si="192"/>
        <v>0</v>
      </c>
      <c r="S401" s="38">
        <f t="shared" si="193"/>
        <v>0</v>
      </c>
      <c r="T401" s="38">
        <f t="shared" si="194"/>
        <v>0</v>
      </c>
      <c r="U401" s="38">
        <f t="shared" si="195"/>
        <v>0</v>
      </c>
      <c r="V401" s="38">
        <f t="shared" si="196"/>
        <v>0</v>
      </c>
      <c r="W401" s="38">
        <f t="shared" si="183"/>
        <v>0</v>
      </c>
      <c r="X401" s="38">
        <f t="shared" si="184"/>
        <v>0</v>
      </c>
      <c r="Y401" s="67">
        <f t="shared" si="185"/>
        <v>0</v>
      </c>
      <c r="Z401" s="38">
        <f t="shared" si="197"/>
        <v>0</v>
      </c>
      <c r="AA401" s="32">
        <f t="shared" si="186"/>
        <v>0</v>
      </c>
      <c r="AB401" s="38">
        <f t="shared" si="198"/>
        <v>0</v>
      </c>
      <c r="AC401" s="32">
        <f t="shared" si="187"/>
        <v>0</v>
      </c>
      <c r="AD401" s="38">
        <f t="shared" si="209"/>
        <v>0</v>
      </c>
      <c r="AE401" s="39">
        <f t="shared" si="207"/>
        <v>0</v>
      </c>
      <c r="AF401" s="32" t="e">
        <f t="shared" si="199"/>
        <v>#DIV/0!</v>
      </c>
      <c r="AG401" s="32" t="e">
        <f t="shared" si="200"/>
        <v>#DIV/0!</v>
      </c>
      <c r="AH401" s="32" t="e">
        <f t="shared" si="201"/>
        <v>#DIV/0!</v>
      </c>
      <c r="AI401" s="49" t="e">
        <f t="shared" si="202"/>
        <v>#DIV/0!</v>
      </c>
      <c r="AJ401" s="50" t="e">
        <f t="shared" si="203"/>
        <v>#DIV/0!</v>
      </c>
      <c r="AK401" s="50" t="e">
        <f t="shared" si="204"/>
        <v>#DIV/0!</v>
      </c>
    </row>
    <row r="402" spans="8:37" x14ac:dyDescent="0.25">
      <c r="H402" s="66" t="str">
        <f t="shared" si="188"/>
        <v/>
      </c>
      <c r="I402" s="32" t="str">
        <f t="shared" si="205"/>
        <v/>
      </c>
      <c r="J402" s="67" t="str">
        <f t="shared" si="189"/>
        <v/>
      </c>
      <c r="K402" s="67" t="str">
        <f t="shared" si="180"/>
        <v/>
      </c>
      <c r="L402" s="32">
        <f t="shared" si="206"/>
        <v>0</v>
      </c>
      <c r="M402" s="32">
        <f t="shared" si="208"/>
        <v>0</v>
      </c>
      <c r="N402" s="77">
        <f t="shared" si="190"/>
        <v>0</v>
      </c>
      <c r="O402" s="38">
        <f t="shared" si="191"/>
        <v>0</v>
      </c>
      <c r="P402" s="38">
        <f t="shared" si="181"/>
        <v>0</v>
      </c>
      <c r="Q402" s="77">
        <f t="shared" si="182"/>
        <v>0</v>
      </c>
      <c r="R402" s="38">
        <f t="shared" si="192"/>
        <v>0</v>
      </c>
      <c r="S402" s="38">
        <f t="shared" si="193"/>
        <v>0</v>
      </c>
      <c r="T402" s="38">
        <f t="shared" si="194"/>
        <v>0</v>
      </c>
      <c r="U402" s="38">
        <f t="shared" si="195"/>
        <v>0</v>
      </c>
      <c r="V402" s="38">
        <f t="shared" si="196"/>
        <v>0</v>
      </c>
      <c r="W402" s="38">
        <f t="shared" si="183"/>
        <v>0</v>
      </c>
      <c r="X402" s="38">
        <f t="shared" si="184"/>
        <v>0</v>
      </c>
      <c r="Y402" s="67">
        <f t="shared" si="185"/>
        <v>0</v>
      </c>
      <c r="Z402" s="38">
        <f t="shared" si="197"/>
        <v>0</v>
      </c>
      <c r="AA402" s="32">
        <f t="shared" si="186"/>
        <v>0</v>
      </c>
      <c r="AB402" s="38">
        <f t="shared" si="198"/>
        <v>0</v>
      </c>
      <c r="AC402" s="32">
        <f t="shared" si="187"/>
        <v>0</v>
      </c>
      <c r="AD402" s="38">
        <f t="shared" si="209"/>
        <v>0</v>
      </c>
      <c r="AE402" s="39">
        <f t="shared" si="207"/>
        <v>0</v>
      </c>
      <c r="AF402" s="32" t="e">
        <f t="shared" si="199"/>
        <v>#DIV/0!</v>
      </c>
      <c r="AG402" s="32" t="e">
        <f t="shared" si="200"/>
        <v>#DIV/0!</v>
      </c>
      <c r="AH402" s="32" t="e">
        <f t="shared" si="201"/>
        <v>#DIV/0!</v>
      </c>
      <c r="AI402" s="49" t="e">
        <f t="shared" si="202"/>
        <v>#DIV/0!</v>
      </c>
      <c r="AJ402" s="50" t="e">
        <f t="shared" si="203"/>
        <v>#DIV/0!</v>
      </c>
      <c r="AK402" s="50" t="e">
        <f t="shared" si="204"/>
        <v>#DIV/0!</v>
      </c>
    </row>
    <row r="403" spans="8:37" x14ac:dyDescent="0.25">
      <c r="H403" s="66" t="str">
        <f t="shared" si="188"/>
        <v/>
      </c>
      <c r="I403" s="32" t="str">
        <f t="shared" si="205"/>
        <v/>
      </c>
      <c r="J403" s="67" t="str">
        <f t="shared" si="189"/>
        <v/>
      </c>
      <c r="K403" s="67" t="str">
        <f t="shared" si="180"/>
        <v/>
      </c>
      <c r="L403" s="32">
        <f t="shared" si="206"/>
        <v>0</v>
      </c>
      <c r="M403" s="32">
        <f t="shared" si="208"/>
        <v>0</v>
      </c>
      <c r="N403" s="77">
        <f t="shared" si="190"/>
        <v>0</v>
      </c>
      <c r="O403" s="38">
        <f t="shared" si="191"/>
        <v>0</v>
      </c>
      <c r="P403" s="38">
        <f t="shared" si="181"/>
        <v>0</v>
      </c>
      <c r="Q403" s="77">
        <f t="shared" si="182"/>
        <v>0</v>
      </c>
      <c r="R403" s="38">
        <f t="shared" si="192"/>
        <v>0</v>
      </c>
      <c r="S403" s="38">
        <f t="shared" si="193"/>
        <v>0</v>
      </c>
      <c r="T403" s="38">
        <f t="shared" si="194"/>
        <v>0</v>
      </c>
      <c r="U403" s="38">
        <f t="shared" si="195"/>
        <v>0</v>
      </c>
      <c r="V403" s="38">
        <f t="shared" si="196"/>
        <v>0</v>
      </c>
      <c r="W403" s="38">
        <f t="shared" si="183"/>
        <v>0</v>
      </c>
      <c r="X403" s="38">
        <f t="shared" si="184"/>
        <v>0</v>
      </c>
      <c r="Y403" s="67">
        <f t="shared" si="185"/>
        <v>0</v>
      </c>
      <c r="Z403" s="38">
        <f t="shared" si="197"/>
        <v>0</v>
      </c>
      <c r="AA403" s="32">
        <f t="shared" si="186"/>
        <v>0</v>
      </c>
      <c r="AB403" s="38">
        <f t="shared" si="198"/>
        <v>0</v>
      </c>
      <c r="AC403" s="32">
        <f t="shared" si="187"/>
        <v>0</v>
      </c>
      <c r="AD403" s="38">
        <f t="shared" si="209"/>
        <v>0</v>
      </c>
      <c r="AE403" s="39">
        <f t="shared" si="207"/>
        <v>0</v>
      </c>
      <c r="AF403" s="32" t="e">
        <f t="shared" si="199"/>
        <v>#DIV/0!</v>
      </c>
      <c r="AG403" s="32" t="e">
        <f t="shared" si="200"/>
        <v>#DIV/0!</v>
      </c>
      <c r="AH403" s="32" t="e">
        <f t="shared" si="201"/>
        <v>#DIV/0!</v>
      </c>
      <c r="AI403" s="49" t="e">
        <f t="shared" si="202"/>
        <v>#DIV/0!</v>
      </c>
      <c r="AJ403" s="50" t="e">
        <f t="shared" si="203"/>
        <v>#DIV/0!</v>
      </c>
      <c r="AK403" s="50" t="e">
        <f t="shared" si="204"/>
        <v>#DIV/0!</v>
      </c>
    </row>
    <row r="404" spans="8:37" x14ac:dyDescent="0.25">
      <c r="H404" s="66" t="str">
        <f t="shared" si="188"/>
        <v/>
      </c>
      <c r="I404" s="32" t="str">
        <f t="shared" si="205"/>
        <v/>
      </c>
      <c r="J404" s="67" t="str">
        <f t="shared" si="189"/>
        <v/>
      </c>
      <c r="K404" s="67" t="str">
        <f t="shared" si="180"/>
        <v/>
      </c>
      <c r="L404" s="32">
        <f t="shared" si="206"/>
        <v>0</v>
      </c>
      <c r="M404" s="32">
        <f t="shared" si="208"/>
        <v>0</v>
      </c>
      <c r="N404" s="77">
        <f t="shared" si="190"/>
        <v>0</v>
      </c>
      <c r="O404" s="38">
        <f t="shared" si="191"/>
        <v>0</v>
      </c>
      <c r="P404" s="38">
        <f t="shared" si="181"/>
        <v>0</v>
      </c>
      <c r="Q404" s="77">
        <f t="shared" si="182"/>
        <v>0</v>
      </c>
      <c r="R404" s="38">
        <f t="shared" si="192"/>
        <v>0</v>
      </c>
      <c r="S404" s="38">
        <f t="shared" si="193"/>
        <v>0</v>
      </c>
      <c r="T404" s="38">
        <f t="shared" si="194"/>
        <v>0</v>
      </c>
      <c r="U404" s="38">
        <f t="shared" si="195"/>
        <v>0</v>
      </c>
      <c r="V404" s="38">
        <f t="shared" si="196"/>
        <v>0</v>
      </c>
      <c r="W404" s="38">
        <f t="shared" si="183"/>
        <v>0</v>
      </c>
      <c r="X404" s="38">
        <f t="shared" si="184"/>
        <v>0</v>
      </c>
      <c r="Y404" s="67">
        <f t="shared" si="185"/>
        <v>0</v>
      </c>
      <c r="Z404" s="38">
        <f t="shared" si="197"/>
        <v>0</v>
      </c>
      <c r="AA404" s="32">
        <f t="shared" si="186"/>
        <v>0</v>
      </c>
      <c r="AB404" s="38">
        <f t="shared" si="198"/>
        <v>0</v>
      </c>
      <c r="AC404" s="32">
        <f t="shared" si="187"/>
        <v>0</v>
      </c>
      <c r="AD404" s="38">
        <f t="shared" si="209"/>
        <v>0</v>
      </c>
      <c r="AE404" s="39">
        <f t="shared" si="207"/>
        <v>0</v>
      </c>
      <c r="AF404" s="32" t="e">
        <f t="shared" si="199"/>
        <v>#DIV/0!</v>
      </c>
      <c r="AG404" s="32" t="e">
        <f t="shared" si="200"/>
        <v>#DIV/0!</v>
      </c>
      <c r="AH404" s="32" t="e">
        <f t="shared" si="201"/>
        <v>#DIV/0!</v>
      </c>
      <c r="AI404" s="49" t="e">
        <f t="shared" si="202"/>
        <v>#DIV/0!</v>
      </c>
      <c r="AJ404" s="50" t="e">
        <f t="shared" si="203"/>
        <v>#DIV/0!</v>
      </c>
      <c r="AK404" s="50" t="e">
        <f t="shared" si="204"/>
        <v>#DIV/0!</v>
      </c>
    </row>
    <row r="405" spans="8:37" x14ac:dyDescent="0.25">
      <c r="H405" s="66" t="str">
        <f t="shared" si="188"/>
        <v/>
      </c>
      <c r="I405" s="32" t="str">
        <f t="shared" si="205"/>
        <v/>
      </c>
      <c r="J405" s="67" t="str">
        <f t="shared" si="189"/>
        <v/>
      </c>
      <c r="K405" s="67" t="str">
        <f t="shared" si="180"/>
        <v/>
      </c>
      <c r="L405" s="32">
        <f t="shared" si="206"/>
        <v>0</v>
      </c>
      <c r="M405" s="32">
        <f t="shared" si="208"/>
        <v>0</v>
      </c>
      <c r="N405" s="77">
        <f t="shared" si="190"/>
        <v>0</v>
      </c>
      <c r="O405" s="38">
        <f t="shared" si="191"/>
        <v>0</v>
      </c>
      <c r="P405" s="38">
        <f t="shared" si="181"/>
        <v>0</v>
      </c>
      <c r="Q405" s="77">
        <f t="shared" si="182"/>
        <v>0</v>
      </c>
      <c r="R405" s="38">
        <f t="shared" si="192"/>
        <v>0</v>
      </c>
      <c r="S405" s="38">
        <f t="shared" si="193"/>
        <v>0</v>
      </c>
      <c r="T405" s="38">
        <f t="shared" si="194"/>
        <v>0</v>
      </c>
      <c r="U405" s="38">
        <f t="shared" si="195"/>
        <v>0</v>
      </c>
      <c r="V405" s="38">
        <f t="shared" si="196"/>
        <v>0</v>
      </c>
      <c r="W405" s="38">
        <f t="shared" si="183"/>
        <v>0</v>
      </c>
      <c r="X405" s="38">
        <f t="shared" si="184"/>
        <v>0</v>
      </c>
      <c r="Y405" s="67">
        <f t="shared" si="185"/>
        <v>0</v>
      </c>
      <c r="Z405" s="38">
        <f t="shared" si="197"/>
        <v>0</v>
      </c>
      <c r="AA405" s="32">
        <f t="shared" si="186"/>
        <v>0</v>
      </c>
      <c r="AB405" s="38">
        <f t="shared" si="198"/>
        <v>0</v>
      </c>
      <c r="AC405" s="32">
        <f t="shared" si="187"/>
        <v>0</v>
      </c>
      <c r="AD405" s="38">
        <f t="shared" si="209"/>
        <v>0</v>
      </c>
      <c r="AE405" s="39">
        <f t="shared" si="207"/>
        <v>0</v>
      </c>
      <c r="AF405" s="32" t="e">
        <f t="shared" si="199"/>
        <v>#DIV/0!</v>
      </c>
      <c r="AG405" s="32" t="e">
        <f t="shared" si="200"/>
        <v>#DIV/0!</v>
      </c>
      <c r="AH405" s="32" t="e">
        <f t="shared" si="201"/>
        <v>#DIV/0!</v>
      </c>
      <c r="AI405" s="49" t="e">
        <f t="shared" si="202"/>
        <v>#DIV/0!</v>
      </c>
      <c r="AJ405" s="50" t="e">
        <f t="shared" si="203"/>
        <v>#DIV/0!</v>
      </c>
      <c r="AK405" s="50" t="e">
        <f t="shared" si="204"/>
        <v>#DIV/0!</v>
      </c>
    </row>
    <row r="406" spans="8:37" x14ac:dyDescent="0.25">
      <c r="H406" s="66" t="str">
        <f t="shared" si="188"/>
        <v/>
      </c>
      <c r="I406" s="32" t="str">
        <f t="shared" si="205"/>
        <v/>
      </c>
      <c r="J406" s="67" t="str">
        <f t="shared" si="189"/>
        <v/>
      </c>
      <c r="K406" s="67" t="str">
        <f t="shared" si="180"/>
        <v/>
      </c>
      <c r="L406" s="32">
        <f t="shared" si="206"/>
        <v>0</v>
      </c>
      <c r="M406" s="32">
        <f t="shared" si="208"/>
        <v>0</v>
      </c>
      <c r="N406" s="77">
        <f t="shared" si="190"/>
        <v>0</v>
      </c>
      <c r="O406" s="38">
        <f t="shared" si="191"/>
        <v>0</v>
      </c>
      <c r="P406" s="38">
        <f t="shared" si="181"/>
        <v>0</v>
      </c>
      <c r="Q406" s="77">
        <f t="shared" si="182"/>
        <v>0</v>
      </c>
      <c r="R406" s="38">
        <f t="shared" si="192"/>
        <v>0</v>
      </c>
      <c r="S406" s="38">
        <f t="shared" si="193"/>
        <v>0</v>
      </c>
      <c r="T406" s="38">
        <f t="shared" si="194"/>
        <v>0</v>
      </c>
      <c r="U406" s="38">
        <f t="shared" si="195"/>
        <v>0</v>
      </c>
      <c r="V406" s="38">
        <f t="shared" si="196"/>
        <v>0</v>
      </c>
      <c r="W406" s="38">
        <f t="shared" si="183"/>
        <v>0</v>
      </c>
      <c r="X406" s="38">
        <f t="shared" si="184"/>
        <v>0</v>
      </c>
      <c r="Y406" s="67">
        <f t="shared" si="185"/>
        <v>0</v>
      </c>
      <c r="Z406" s="38">
        <f t="shared" si="197"/>
        <v>0</v>
      </c>
      <c r="AA406" s="32">
        <f t="shared" si="186"/>
        <v>0</v>
      </c>
      <c r="AB406" s="38">
        <f t="shared" si="198"/>
        <v>0</v>
      </c>
      <c r="AC406" s="32">
        <f t="shared" si="187"/>
        <v>0</v>
      </c>
      <c r="AD406" s="38">
        <f t="shared" si="209"/>
        <v>0</v>
      </c>
      <c r="AE406" s="39">
        <f t="shared" si="207"/>
        <v>0</v>
      </c>
      <c r="AF406" s="32" t="e">
        <f t="shared" si="199"/>
        <v>#DIV/0!</v>
      </c>
      <c r="AG406" s="32" t="e">
        <f t="shared" si="200"/>
        <v>#DIV/0!</v>
      </c>
      <c r="AH406" s="32" t="e">
        <f t="shared" si="201"/>
        <v>#DIV/0!</v>
      </c>
      <c r="AI406" s="49" t="e">
        <f t="shared" si="202"/>
        <v>#DIV/0!</v>
      </c>
      <c r="AJ406" s="50" t="e">
        <f t="shared" si="203"/>
        <v>#DIV/0!</v>
      </c>
      <c r="AK406" s="50" t="e">
        <f t="shared" si="204"/>
        <v>#DIV/0!</v>
      </c>
    </row>
    <row r="407" spans="8:37" x14ac:dyDescent="0.25">
      <c r="H407" s="66" t="str">
        <f t="shared" si="188"/>
        <v/>
      </c>
      <c r="I407" s="32" t="str">
        <f t="shared" si="205"/>
        <v/>
      </c>
      <c r="J407" s="67" t="str">
        <f t="shared" si="189"/>
        <v/>
      </c>
      <c r="K407" s="67" t="str">
        <f t="shared" si="180"/>
        <v/>
      </c>
      <c r="L407" s="32">
        <f t="shared" si="206"/>
        <v>0</v>
      </c>
      <c r="M407" s="32">
        <f t="shared" si="208"/>
        <v>0</v>
      </c>
      <c r="N407" s="77">
        <f t="shared" si="190"/>
        <v>0</v>
      </c>
      <c r="O407" s="38">
        <f t="shared" si="191"/>
        <v>0</v>
      </c>
      <c r="P407" s="38">
        <f t="shared" si="181"/>
        <v>0</v>
      </c>
      <c r="Q407" s="77">
        <f t="shared" si="182"/>
        <v>0</v>
      </c>
      <c r="R407" s="38">
        <f t="shared" si="192"/>
        <v>0</v>
      </c>
      <c r="S407" s="38">
        <f t="shared" si="193"/>
        <v>0</v>
      </c>
      <c r="T407" s="38">
        <f t="shared" si="194"/>
        <v>0</v>
      </c>
      <c r="U407" s="38">
        <f t="shared" si="195"/>
        <v>0</v>
      </c>
      <c r="V407" s="38">
        <f t="shared" si="196"/>
        <v>0</v>
      </c>
      <c r="W407" s="38">
        <f t="shared" si="183"/>
        <v>0</v>
      </c>
      <c r="X407" s="38">
        <f t="shared" si="184"/>
        <v>0</v>
      </c>
      <c r="Y407" s="67">
        <f t="shared" si="185"/>
        <v>0</v>
      </c>
      <c r="Z407" s="38">
        <f t="shared" si="197"/>
        <v>0</v>
      </c>
      <c r="AA407" s="32">
        <f t="shared" si="186"/>
        <v>0</v>
      </c>
      <c r="AB407" s="38">
        <f t="shared" si="198"/>
        <v>0</v>
      </c>
      <c r="AC407" s="32">
        <f t="shared" si="187"/>
        <v>0</v>
      </c>
      <c r="AD407" s="38">
        <f t="shared" si="209"/>
        <v>0</v>
      </c>
      <c r="AE407" s="39">
        <f t="shared" si="207"/>
        <v>0</v>
      </c>
      <c r="AF407" s="32" t="e">
        <f t="shared" si="199"/>
        <v>#DIV/0!</v>
      </c>
      <c r="AG407" s="32" t="e">
        <f t="shared" si="200"/>
        <v>#DIV/0!</v>
      </c>
      <c r="AH407" s="32" t="e">
        <f t="shared" si="201"/>
        <v>#DIV/0!</v>
      </c>
      <c r="AI407" s="49" t="e">
        <f t="shared" si="202"/>
        <v>#DIV/0!</v>
      </c>
      <c r="AJ407" s="50" t="e">
        <f t="shared" si="203"/>
        <v>#DIV/0!</v>
      </c>
      <c r="AK407" s="50" t="e">
        <f t="shared" si="204"/>
        <v>#DIV/0!</v>
      </c>
    </row>
    <row r="408" spans="8:37" x14ac:dyDescent="0.25">
      <c r="H408" s="66" t="str">
        <f t="shared" si="188"/>
        <v/>
      </c>
      <c r="I408" s="32" t="str">
        <f t="shared" si="205"/>
        <v/>
      </c>
      <c r="J408" s="67" t="str">
        <f t="shared" si="189"/>
        <v/>
      </c>
      <c r="K408" s="67" t="str">
        <f t="shared" si="180"/>
        <v/>
      </c>
      <c r="L408" s="32">
        <f t="shared" si="206"/>
        <v>0</v>
      </c>
      <c r="M408" s="32">
        <f t="shared" si="208"/>
        <v>0</v>
      </c>
      <c r="N408" s="77">
        <f t="shared" si="190"/>
        <v>0</v>
      </c>
      <c r="O408" s="38">
        <f t="shared" si="191"/>
        <v>0</v>
      </c>
      <c r="P408" s="38">
        <f t="shared" si="181"/>
        <v>0</v>
      </c>
      <c r="Q408" s="77">
        <f t="shared" si="182"/>
        <v>0</v>
      </c>
      <c r="R408" s="38">
        <f t="shared" si="192"/>
        <v>0</v>
      </c>
      <c r="S408" s="38">
        <f t="shared" si="193"/>
        <v>0</v>
      </c>
      <c r="T408" s="38">
        <f t="shared" si="194"/>
        <v>0</v>
      </c>
      <c r="U408" s="38">
        <f t="shared" si="195"/>
        <v>0</v>
      </c>
      <c r="V408" s="38">
        <f t="shared" si="196"/>
        <v>0</v>
      </c>
      <c r="W408" s="38">
        <f t="shared" si="183"/>
        <v>0</v>
      </c>
      <c r="X408" s="38">
        <f t="shared" si="184"/>
        <v>0</v>
      </c>
      <c r="Y408" s="67">
        <f t="shared" si="185"/>
        <v>0</v>
      </c>
      <c r="Z408" s="38">
        <f t="shared" si="197"/>
        <v>0</v>
      </c>
      <c r="AA408" s="32">
        <f t="shared" si="186"/>
        <v>0</v>
      </c>
      <c r="AB408" s="38">
        <f t="shared" si="198"/>
        <v>0</v>
      </c>
      <c r="AC408" s="32">
        <f t="shared" si="187"/>
        <v>0</v>
      </c>
      <c r="AD408" s="38">
        <f t="shared" si="209"/>
        <v>0</v>
      </c>
      <c r="AE408" s="39">
        <f t="shared" si="207"/>
        <v>0</v>
      </c>
      <c r="AF408" s="32" t="e">
        <f t="shared" si="199"/>
        <v>#DIV/0!</v>
      </c>
      <c r="AG408" s="32" t="e">
        <f t="shared" si="200"/>
        <v>#DIV/0!</v>
      </c>
      <c r="AH408" s="32" t="e">
        <f t="shared" si="201"/>
        <v>#DIV/0!</v>
      </c>
      <c r="AI408" s="49" t="e">
        <f t="shared" si="202"/>
        <v>#DIV/0!</v>
      </c>
      <c r="AJ408" s="50" t="e">
        <f t="shared" si="203"/>
        <v>#DIV/0!</v>
      </c>
      <c r="AK408" s="50" t="e">
        <f t="shared" si="204"/>
        <v>#DIV/0!</v>
      </c>
    </row>
    <row r="409" spans="8:37" x14ac:dyDescent="0.25">
      <c r="H409" s="66" t="str">
        <f t="shared" si="188"/>
        <v/>
      </c>
      <c r="I409" s="32" t="str">
        <f t="shared" si="205"/>
        <v/>
      </c>
      <c r="J409" s="67" t="str">
        <f t="shared" si="189"/>
        <v/>
      </c>
      <c r="K409" s="67" t="str">
        <f t="shared" si="180"/>
        <v/>
      </c>
      <c r="L409" s="32">
        <f t="shared" si="206"/>
        <v>0</v>
      </c>
      <c r="M409" s="32">
        <f t="shared" si="208"/>
        <v>0</v>
      </c>
      <c r="N409" s="77">
        <f t="shared" si="190"/>
        <v>0</v>
      </c>
      <c r="O409" s="38">
        <f t="shared" si="191"/>
        <v>0</v>
      </c>
      <c r="P409" s="38">
        <f t="shared" si="181"/>
        <v>0</v>
      </c>
      <c r="Q409" s="77">
        <f t="shared" si="182"/>
        <v>0</v>
      </c>
      <c r="R409" s="38">
        <f t="shared" si="192"/>
        <v>0</v>
      </c>
      <c r="S409" s="38">
        <f t="shared" si="193"/>
        <v>0</v>
      </c>
      <c r="T409" s="38">
        <f t="shared" si="194"/>
        <v>0</v>
      </c>
      <c r="U409" s="38">
        <f t="shared" si="195"/>
        <v>0</v>
      </c>
      <c r="V409" s="38">
        <f t="shared" si="196"/>
        <v>0</v>
      </c>
      <c r="W409" s="38">
        <f t="shared" si="183"/>
        <v>0</v>
      </c>
      <c r="X409" s="38">
        <f t="shared" si="184"/>
        <v>0</v>
      </c>
      <c r="Y409" s="67">
        <f t="shared" si="185"/>
        <v>0</v>
      </c>
      <c r="Z409" s="38">
        <f t="shared" si="197"/>
        <v>0</v>
      </c>
      <c r="AA409" s="32">
        <f t="shared" si="186"/>
        <v>0</v>
      </c>
      <c r="AB409" s="38">
        <f t="shared" si="198"/>
        <v>0</v>
      </c>
      <c r="AC409" s="32">
        <f t="shared" si="187"/>
        <v>0</v>
      </c>
      <c r="AD409" s="38">
        <f t="shared" si="209"/>
        <v>0</v>
      </c>
      <c r="AE409" s="39">
        <f t="shared" si="207"/>
        <v>0</v>
      </c>
      <c r="AF409" s="32" t="e">
        <f t="shared" si="199"/>
        <v>#DIV/0!</v>
      </c>
      <c r="AG409" s="32" t="e">
        <f t="shared" si="200"/>
        <v>#DIV/0!</v>
      </c>
      <c r="AH409" s="32" t="e">
        <f t="shared" si="201"/>
        <v>#DIV/0!</v>
      </c>
      <c r="AI409" s="49" t="e">
        <f t="shared" si="202"/>
        <v>#DIV/0!</v>
      </c>
      <c r="AJ409" s="50" t="e">
        <f t="shared" si="203"/>
        <v>#DIV/0!</v>
      </c>
      <c r="AK409" s="50" t="e">
        <f t="shared" si="204"/>
        <v>#DIV/0!</v>
      </c>
    </row>
    <row r="410" spans="8:37" x14ac:dyDescent="0.25">
      <c r="H410" s="66" t="str">
        <f t="shared" si="188"/>
        <v/>
      </c>
      <c r="I410" s="32" t="str">
        <f t="shared" si="205"/>
        <v/>
      </c>
      <c r="J410" s="67" t="str">
        <f t="shared" si="189"/>
        <v/>
      </c>
      <c r="K410" s="67" t="str">
        <f t="shared" si="180"/>
        <v/>
      </c>
      <c r="L410" s="32">
        <f t="shared" si="206"/>
        <v>0</v>
      </c>
      <c r="M410" s="32">
        <f t="shared" si="208"/>
        <v>0</v>
      </c>
      <c r="N410" s="77">
        <f t="shared" si="190"/>
        <v>0</v>
      </c>
      <c r="O410" s="38">
        <f t="shared" si="191"/>
        <v>0</v>
      </c>
      <c r="P410" s="38">
        <f t="shared" si="181"/>
        <v>0</v>
      </c>
      <c r="Q410" s="77">
        <f t="shared" si="182"/>
        <v>0</v>
      </c>
      <c r="R410" s="38">
        <f t="shared" si="192"/>
        <v>0</v>
      </c>
      <c r="S410" s="38">
        <f t="shared" si="193"/>
        <v>0</v>
      </c>
      <c r="T410" s="38">
        <f t="shared" si="194"/>
        <v>0</v>
      </c>
      <c r="U410" s="38">
        <f t="shared" si="195"/>
        <v>0</v>
      </c>
      <c r="V410" s="38">
        <f t="shared" si="196"/>
        <v>0</v>
      </c>
      <c r="W410" s="38">
        <f t="shared" si="183"/>
        <v>0</v>
      </c>
      <c r="X410" s="38">
        <f t="shared" si="184"/>
        <v>0</v>
      </c>
      <c r="Y410" s="67">
        <f t="shared" si="185"/>
        <v>0</v>
      </c>
      <c r="Z410" s="38">
        <f t="shared" si="197"/>
        <v>0</v>
      </c>
      <c r="AA410" s="32">
        <f t="shared" si="186"/>
        <v>0</v>
      </c>
      <c r="AB410" s="38">
        <f t="shared" si="198"/>
        <v>0</v>
      </c>
      <c r="AC410" s="32">
        <f t="shared" si="187"/>
        <v>0</v>
      </c>
      <c r="AD410" s="38">
        <f t="shared" si="209"/>
        <v>0</v>
      </c>
      <c r="AE410" s="39">
        <f t="shared" si="207"/>
        <v>0</v>
      </c>
      <c r="AF410" s="32" t="e">
        <f t="shared" si="199"/>
        <v>#DIV/0!</v>
      </c>
      <c r="AG410" s="32" t="e">
        <f t="shared" si="200"/>
        <v>#DIV/0!</v>
      </c>
      <c r="AH410" s="32" t="e">
        <f t="shared" si="201"/>
        <v>#DIV/0!</v>
      </c>
      <c r="AI410" s="49" t="e">
        <f t="shared" si="202"/>
        <v>#DIV/0!</v>
      </c>
      <c r="AJ410" s="50" t="e">
        <f t="shared" si="203"/>
        <v>#DIV/0!</v>
      </c>
      <c r="AK410" s="50" t="e">
        <f t="shared" si="204"/>
        <v>#DIV/0!</v>
      </c>
    </row>
    <row r="411" spans="8:37" x14ac:dyDescent="0.25">
      <c r="H411" s="66" t="str">
        <f t="shared" si="188"/>
        <v/>
      </c>
      <c r="I411" s="32" t="str">
        <f t="shared" si="205"/>
        <v/>
      </c>
      <c r="J411" s="67" t="str">
        <f t="shared" si="189"/>
        <v/>
      </c>
      <c r="K411" s="67" t="str">
        <f t="shared" si="180"/>
        <v/>
      </c>
      <c r="L411" s="32">
        <f t="shared" si="206"/>
        <v>0</v>
      </c>
      <c r="M411" s="32">
        <f t="shared" si="208"/>
        <v>0</v>
      </c>
      <c r="N411" s="77">
        <f t="shared" si="190"/>
        <v>0</v>
      </c>
      <c r="O411" s="38">
        <f t="shared" si="191"/>
        <v>0</v>
      </c>
      <c r="P411" s="38">
        <f t="shared" si="181"/>
        <v>0</v>
      </c>
      <c r="Q411" s="77">
        <f t="shared" si="182"/>
        <v>0</v>
      </c>
      <c r="R411" s="38">
        <f t="shared" si="192"/>
        <v>0</v>
      </c>
      <c r="S411" s="38">
        <f t="shared" si="193"/>
        <v>0</v>
      </c>
      <c r="T411" s="38">
        <f t="shared" si="194"/>
        <v>0</v>
      </c>
      <c r="U411" s="38">
        <f t="shared" si="195"/>
        <v>0</v>
      </c>
      <c r="V411" s="38">
        <f t="shared" si="196"/>
        <v>0</v>
      </c>
      <c r="W411" s="38">
        <f t="shared" si="183"/>
        <v>0</v>
      </c>
      <c r="X411" s="38">
        <f t="shared" si="184"/>
        <v>0</v>
      </c>
      <c r="Y411" s="67">
        <f t="shared" si="185"/>
        <v>0</v>
      </c>
      <c r="Z411" s="38">
        <f t="shared" si="197"/>
        <v>0</v>
      </c>
      <c r="AA411" s="32">
        <f t="shared" si="186"/>
        <v>0</v>
      </c>
      <c r="AB411" s="38">
        <f t="shared" si="198"/>
        <v>0</v>
      </c>
      <c r="AC411" s="32">
        <f t="shared" si="187"/>
        <v>0</v>
      </c>
      <c r="AD411" s="38">
        <f t="shared" si="209"/>
        <v>0</v>
      </c>
      <c r="AE411" s="39">
        <f t="shared" si="207"/>
        <v>0</v>
      </c>
      <c r="AF411" s="32" t="e">
        <f t="shared" si="199"/>
        <v>#DIV/0!</v>
      </c>
      <c r="AG411" s="32" t="e">
        <f t="shared" si="200"/>
        <v>#DIV/0!</v>
      </c>
      <c r="AH411" s="32" t="e">
        <f t="shared" si="201"/>
        <v>#DIV/0!</v>
      </c>
      <c r="AI411" s="49" t="e">
        <f t="shared" si="202"/>
        <v>#DIV/0!</v>
      </c>
      <c r="AJ411" s="50" t="e">
        <f t="shared" si="203"/>
        <v>#DIV/0!</v>
      </c>
      <c r="AK411" s="50" t="e">
        <f t="shared" si="204"/>
        <v>#DIV/0!</v>
      </c>
    </row>
    <row r="412" spans="8:37" x14ac:dyDescent="0.25">
      <c r="H412" s="66" t="str">
        <f t="shared" si="188"/>
        <v/>
      </c>
      <c r="I412" s="32" t="str">
        <f t="shared" si="205"/>
        <v/>
      </c>
      <c r="J412" s="67" t="str">
        <f t="shared" si="189"/>
        <v/>
      </c>
      <c r="K412" s="67" t="str">
        <f t="shared" si="180"/>
        <v/>
      </c>
      <c r="L412" s="32">
        <f t="shared" si="206"/>
        <v>0</v>
      </c>
      <c r="M412" s="32">
        <f t="shared" si="208"/>
        <v>0</v>
      </c>
      <c r="N412" s="77">
        <f t="shared" si="190"/>
        <v>0</v>
      </c>
      <c r="O412" s="38">
        <f t="shared" si="191"/>
        <v>0</v>
      </c>
      <c r="P412" s="38">
        <f t="shared" si="181"/>
        <v>0</v>
      </c>
      <c r="Q412" s="77">
        <f t="shared" si="182"/>
        <v>0</v>
      </c>
      <c r="R412" s="38">
        <f t="shared" si="192"/>
        <v>0</v>
      </c>
      <c r="S412" s="38">
        <f t="shared" si="193"/>
        <v>0</v>
      </c>
      <c r="T412" s="38">
        <f t="shared" si="194"/>
        <v>0</v>
      </c>
      <c r="U412" s="38">
        <f t="shared" si="195"/>
        <v>0</v>
      </c>
      <c r="V412" s="38">
        <f t="shared" si="196"/>
        <v>0</v>
      </c>
      <c r="W412" s="38">
        <f t="shared" si="183"/>
        <v>0</v>
      </c>
      <c r="X412" s="38">
        <f t="shared" si="184"/>
        <v>0</v>
      </c>
      <c r="Y412" s="67">
        <f t="shared" si="185"/>
        <v>0</v>
      </c>
      <c r="Z412" s="38">
        <f t="shared" si="197"/>
        <v>0</v>
      </c>
      <c r="AA412" s="32">
        <f t="shared" si="186"/>
        <v>0</v>
      </c>
      <c r="AB412" s="38">
        <f t="shared" si="198"/>
        <v>0</v>
      </c>
      <c r="AC412" s="32">
        <f t="shared" si="187"/>
        <v>0</v>
      </c>
      <c r="AD412" s="38">
        <f t="shared" si="209"/>
        <v>0</v>
      </c>
      <c r="AE412" s="39">
        <f t="shared" si="207"/>
        <v>0</v>
      </c>
      <c r="AF412" s="32" t="e">
        <f t="shared" si="199"/>
        <v>#DIV/0!</v>
      </c>
      <c r="AG412" s="32" t="e">
        <f t="shared" si="200"/>
        <v>#DIV/0!</v>
      </c>
      <c r="AH412" s="32" t="e">
        <f t="shared" si="201"/>
        <v>#DIV/0!</v>
      </c>
      <c r="AI412" s="49" t="e">
        <f t="shared" si="202"/>
        <v>#DIV/0!</v>
      </c>
      <c r="AJ412" s="50" t="e">
        <f t="shared" si="203"/>
        <v>#DIV/0!</v>
      </c>
      <c r="AK412" s="50" t="e">
        <f t="shared" si="204"/>
        <v>#DIV/0!</v>
      </c>
    </row>
    <row r="413" spans="8:37" x14ac:dyDescent="0.25">
      <c r="H413" s="66" t="str">
        <f t="shared" si="188"/>
        <v/>
      </c>
      <c r="I413" s="32" t="str">
        <f t="shared" si="205"/>
        <v/>
      </c>
      <c r="J413" s="67" t="str">
        <f t="shared" si="189"/>
        <v/>
      </c>
      <c r="K413" s="67" t="str">
        <f t="shared" si="180"/>
        <v/>
      </c>
      <c r="L413" s="32">
        <f t="shared" si="206"/>
        <v>0</v>
      </c>
      <c r="M413" s="32">
        <f t="shared" si="208"/>
        <v>0</v>
      </c>
      <c r="N413" s="77">
        <f t="shared" si="190"/>
        <v>0</v>
      </c>
      <c r="O413" s="38">
        <f t="shared" si="191"/>
        <v>0</v>
      </c>
      <c r="P413" s="38">
        <f t="shared" si="181"/>
        <v>0</v>
      </c>
      <c r="Q413" s="77">
        <f t="shared" si="182"/>
        <v>0</v>
      </c>
      <c r="R413" s="38">
        <f t="shared" si="192"/>
        <v>0</v>
      </c>
      <c r="S413" s="38">
        <f t="shared" si="193"/>
        <v>0</v>
      </c>
      <c r="T413" s="38">
        <f t="shared" si="194"/>
        <v>0</v>
      </c>
      <c r="U413" s="38">
        <f t="shared" si="195"/>
        <v>0</v>
      </c>
      <c r="V413" s="38">
        <f t="shared" si="196"/>
        <v>0</v>
      </c>
      <c r="W413" s="38">
        <f t="shared" si="183"/>
        <v>0</v>
      </c>
      <c r="X413" s="38">
        <f t="shared" si="184"/>
        <v>0</v>
      </c>
      <c r="Y413" s="67">
        <f t="shared" si="185"/>
        <v>0</v>
      </c>
      <c r="Z413" s="38">
        <f t="shared" si="197"/>
        <v>0</v>
      </c>
      <c r="AA413" s="32">
        <f t="shared" si="186"/>
        <v>0</v>
      </c>
      <c r="AB413" s="38">
        <f t="shared" si="198"/>
        <v>0</v>
      </c>
      <c r="AC413" s="32">
        <f t="shared" si="187"/>
        <v>0</v>
      </c>
      <c r="AD413" s="38">
        <f t="shared" si="209"/>
        <v>0</v>
      </c>
      <c r="AE413" s="39">
        <f t="shared" si="207"/>
        <v>0</v>
      </c>
      <c r="AF413" s="32" t="e">
        <f t="shared" si="199"/>
        <v>#DIV/0!</v>
      </c>
      <c r="AG413" s="32" t="e">
        <f t="shared" si="200"/>
        <v>#DIV/0!</v>
      </c>
      <c r="AH413" s="32" t="e">
        <f t="shared" si="201"/>
        <v>#DIV/0!</v>
      </c>
      <c r="AI413" s="49" t="e">
        <f t="shared" si="202"/>
        <v>#DIV/0!</v>
      </c>
      <c r="AJ413" s="50" t="e">
        <f t="shared" si="203"/>
        <v>#DIV/0!</v>
      </c>
      <c r="AK413" s="50" t="e">
        <f t="shared" si="204"/>
        <v>#DIV/0!</v>
      </c>
    </row>
    <row r="414" spans="8:37" x14ac:dyDescent="0.25">
      <c r="H414" s="66" t="str">
        <f t="shared" si="188"/>
        <v/>
      </c>
      <c r="I414" s="32" t="str">
        <f t="shared" si="205"/>
        <v/>
      </c>
      <c r="J414" s="67" t="str">
        <f t="shared" si="189"/>
        <v/>
      </c>
      <c r="K414" s="67" t="str">
        <f t="shared" si="180"/>
        <v/>
      </c>
      <c r="L414" s="32">
        <f t="shared" si="206"/>
        <v>0</v>
      </c>
      <c r="M414" s="32">
        <f t="shared" si="208"/>
        <v>0</v>
      </c>
      <c r="N414" s="77">
        <f t="shared" si="190"/>
        <v>0</v>
      </c>
      <c r="O414" s="38">
        <f t="shared" si="191"/>
        <v>0</v>
      </c>
      <c r="P414" s="38">
        <f t="shared" si="181"/>
        <v>0</v>
      </c>
      <c r="Q414" s="77">
        <f t="shared" si="182"/>
        <v>0</v>
      </c>
      <c r="R414" s="38">
        <f t="shared" si="192"/>
        <v>0</v>
      </c>
      <c r="S414" s="38">
        <f t="shared" si="193"/>
        <v>0</v>
      </c>
      <c r="T414" s="38">
        <f t="shared" si="194"/>
        <v>0</v>
      </c>
      <c r="U414" s="38">
        <f t="shared" si="195"/>
        <v>0</v>
      </c>
      <c r="V414" s="38">
        <f t="shared" si="196"/>
        <v>0</v>
      </c>
      <c r="W414" s="38">
        <f t="shared" si="183"/>
        <v>0</v>
      </c>
      <c r="X414" s="38">
        <f t="shared" si="184"/>
        <v>0</v>
      </c>
      <c r="Y414" s="67">
        <f t="shared" si="185"/>
        <v>0</v>
      </c>
      <c r="Z414" s="38">
        <f t="shared" si="197"/>
        <v>0</v>
      </c>
      <c r="AA414" s="32">
        <f t="shared" si="186"/>
        <v>0</v>
      </c>
      <c r="AB414" s="38">
        <f t="shared" si="198"/>
        <v>0</v>
      </c>
      <c r="AC414" s="32">
        <f t="shared" si="187"/>
        <v>0</v>
      </c>
      <c r="AD414" s="38">
        <f t="shared" si="209"/>
        <v>0</v>
      </c>
      <c r="AE414" s="39">
        <f t="shared" si="207"/>
        <v>0</v>
      </c>
      <c r="AF414" s="32" t="e">
        <f t="shared" si="199"/>
        <v>#DIV/0!</v>
      </c>
      <c r="AG414" s="32" t="e">
        <f t="shared" si="200"/>
        <v>#DIV/0!</v>
      </c>
      <c r="AH414" s="32" t="e">
        <f t="shared" si="201"/>
        <v>#DIV/0!</v>
      </c>
      <c r="AI414" s="49" t="e">
        <f t="shared" si="202"/>
        <v>#DIV/0!</v>
      </c>
      <c r="AJ414" s="50" t="e">
        <f t="shared" si="203"/>
        <v>#DIV/0!</v>
      </c>
      <c r="AK414" s="50" t="e">
        <f t="shared" si="204"/>
        <v>#DIV/0!</v>
      </c>
    </row>
    <row r="415" spans="8:37" x14ac:dyDescent="0.25">
      <c r="H415" s="66" t="str">
        <f t="shared" si="188"/>
        <v/>
      </c>
      <c r="I415" s="32" t="str">
        <f t="shared" si="205"/>
        <v/>
      </c>
      <c r="J415" s="67" t="str">
        <f t="shared" si="189"/>
        <v/>
      </c>
      <c r="K415" s="67" t="str">
        <f t="shared" si="180"/>
        <v/>
      </c>
      <c r="L415" s="32">
        <f t="shared" si="206"/>
        <v>0</v>
      </c>
      <c r="M415" s="32">
        <f t="shared" si="208"/>
        <v>0</v>
      </c>
      <c r="N415" s="77">
        <f t="shared" si="190"/>
        <v>0</v>
      </c>
      <c r="O415" s="38">
        <f t="shared" si="191"/>
        <v>0</v>
      </c>
      <c r="P415" s="38">
        <f t="shared" si="181"/>
        <v>0</v>
      </c>
      <c r="Q415" s="77">
        <f t="shared" si="182"/>
        <v>0</v>
      </c>
      <c r="R415" s="38">
        <f t="shared" si="192"/>
        <v>0</v>
      </c>
      <c r="S415" s="38">
        <f t="shared" si="193"/>
        <v>0</v>
      </c>
      <c r="T415" s="38">
        <f t="shared" si="194"/>
        <v>0</v>
      </c>
      <c r="U415" s="38">
        <f t="shared" si="195"/>
        <v>0</v>
      </c>
      <c r="V415" s="38">
        <f t="shared" si="196"/>
        <v>0</v>
      </c>
      <c r="W415" s="38">
        <f t="shared" si="183"/>
        <v>0</v>
      </c>
      <c r="X415" s="38">
        <f t="shared" si="184"/>
        <v>0</v>
      </c>
      <c r="Y415" s="67">
        <f t="shared" si="185"/>
        <v>0</v>
      </c>
      <c r="Z415" s="38">
        <f t="shared" si="197"/>
        <v>0</v>
      </c>
      <c r="AA415" s="32">
        <f t="shared" si="186"/>
        <v>0</v>
      </c>
      <c r="AB415" s="38">
        <f t="shared" si="198"/>
        <v>0</v>
      </c>
      <c r="AC415" s="32">
        <f t="shared" si="187"/>
        <v>0</v>
      </c>
      <c r="AD415" s="38">
        <f t="shared" si="209"/>
        <v>0</v>
      </c>
      <c r="AE415" s="39">
        <f t="shared" si="207"/>
        <v>0</v>
      </c>
      <c r="AF415" s="32" t="e">
        <f t="shared" si="199"/>
        <v>#DIV/0!</v>
      </c>
      <c r="AG415" s="32" t="e">
        <f t="shared" si="200"/>
        <v>#DIV/0!</v>
      </c>
      <c r="AH415" s="32" t="e">
        <f t="shared" si="201"/>
        <v>#DIV/0!</v>
      </c>
      <c r="AI415" s="49" t="e">
        <f t="shared" si="202"/>
        <v>#DIV/0!</v>
      </c>
      <c r="AJ415" s="50" t="e">
        <f t="shared" si="203"/>
        <v>#DIV/0!</v>
      </c>
      <c r="AK415" s="50" t="e">
        <f t="shared" si="204"/>
        <v>#DIV/0!</v>
      </c>
    </row>
    <row r="416" spans="8:37" x14ac:dyDescent="0.25">
      <c r="H416" s="66" t="str">
        <f t="shared" si="188"/>
        <v/>
      </c>
      <c r="I416" s="32" t="str">
        <f t="shared" si="205"/>
        <v/>
      </c>
      <c r="J416" s="67" t="str">
        <f t="shared" si="189"/>
        <v/>
      </c>
      <c r="K416" s="67" t="str">
        <f t="shared" si="180"/>
        <v/>
      </c>
      <c r="L416" s="32">
        <f t="shared" si="206"/>
        <v>0</v>
      </c>
      <c r="M416" s="32">
        <f t="shared" si="208"/>
        <v>0</v>
      </c>
      <c r="N416" s="77">
        <f t="shared" si="190"/>
        <v>0</v>
      </c>
      <c r="O416" s="38">
        <f t="shared" si="191"/>
        <v>0</v>
      </c>
      <c r="P416" s="38">
        <f t="shared" si="181"/>
        <v>0</v>
      </c>
      <c r="Q416" s="77">
        <f t="shared" si="182"/>
        <v>0</v>
      </c>
      <c r="R416" s="38">
        <f t="shared" si="192"/>
        <v>0</v>
      </c>
      <c r="S416" s="38">
        <f t="shared" si="193"/>
        <v>0</v>
      </c>
      <c r="T416" s="38">
        <f t="shared" si="194"/>
        <v>0</v>
      </c>
      <c r="U416" s="38">
        <f t="shared" si="195"/>
        <v>0</v>
      </c>
      <c r="V416" s="38">
        <f t="shared" si="196"/>
        <v>0</v>
      </c>
      <c r="W416" s="38">
        <f t="shared" si="183"/>
        <v>0</v>
      </c>
      <c r="X416" s="38">
        <f t="shared" si="184"/>
        <v>0</v>
      </c>
      <c r="Y416" s="67">
        <f t="shared" si="185"/>
        <v>0</v>
      </c>
      <c r="Z416" s="38">
        <f t="shared" si="197"/>
        <v>0</v>
      </c>
      <c r="AA416" s="32">
        <f t="shared" si="186"/>
        <v>0</v>
      </c>
      <c r="AB416" s="38">
        <f t="shared" si="198"/>
        <v>0</v>
      </c>
      <c r="AC416" s="32">
        <f t="shared" si="187"/>
        <v>0</v>
      </c>
      <c r="AD416" s="38">
        <f t="shared" si="209"/>
        <v>0</v>
      </c>
      <c r="AE416" s="39">
        <f t="shared" si="207"/>
        <v>0</v>
      </c>
      <c r="AF416" s="32" t="e">
        <f t="shared" si="199"/>
        <v>#DIV/0!</v>
      </c>
      <c r="AG416" s="32" t="e">
        <f t="shared" si="200"/>
        <v>#DIV/0!</v>
      </c>
      <c r="AH416" s="32" t="e">
        <f t="shared" si="201"/>
        <v>#DIV/0!</v>
      </c>
      <c r="AI416" s="49" t="e">
        <f t="shared" si="202"/>
        <v>#DIV/0!</v>
      </c>
      <c r="AJ416" s="50" t="e">
        <f t="shared" si="203"/>
        <v>#DIV/0!</v>
      </c>
      <c r="AK416" s="50" t="e">
        <f t="shared" si="204"/>
        <v>#DIV/0!</v>
      </c>
    </row>
    <row r="417" spans="8:37" x14ac:dyDescent="0.25">
      <c r="H417" s="66" t="str">
        <f t="shared" si="188"/>
        <v/>
      </c>
      <c r="I417" s="32" t="str">
        <f t="shared" si="205"/>
        <v/>
      </c>
      <c r="J417" s="67" t="str">
        <f t="shared" si="189"/>
        <v/>
      </c>
      <c r="K417" s="67" t="str">
        <f t="shared" si="180"/>
        <v/>
      </c>
      <c r="L417" s="32">
        <f t="shared" si="206"/>
        <v>0</v>
      </c>
      <c r="M417" s="32">
        <f t="shared" si="208"/>
        <v>0</v>
      </c>
      <c r="N417" s="77">
        <f t="shared" si="190"/>
        <v>0</v>
      </c>
      <c r="O417" s="38">
        <f t="shared" si="191"/>
        <v>0</v>
      </c>
      <c r="P417" s="38">
        <f t="shared" si="181"/>
        <v>0</v>
      </c>
      <c r="Q417" s="77">
        <f t="shared" si="182"/>
        <v>0</v>
      </c>
      <c r="R417" s="38">
        <f t="shared" si="192"/>
        <v>0</v>
      </c>
      <c r="S417" s="38">
        <f t="shared" si="193"/>
        <v>0</v>
      </c>
      <c r="T417" s="38">
        <f t="shared" si="194"/>
        <v>0</v>
      </c>
      <c r="U417" s="38">
        <f t="shared" si="195"/>
        <v>0</v>
      </c>
      <c r="V417" s="38">
        <f t="shared" si="196"/>
        <v>0</v>
      </c>
      <c r="W417" s="38">
        <f t="shared" si="183"/>
        <v>0</v>
      </c>
      <c r="X417" s="38">
        <f t="shared" si="184"/>
        <v>0</v>
      </c>
      <c r="Y417" s="67">
        <f t="shared" si="185"/>
        <v>0</v>
      </c>
      <c r="Z417" s="38">
        <f t="shared" si="197"/>
        <v>0</v>
      </c>
      <c r="AA417" s="32">
        <f t="shared" si="186"/>
        <v>0</v>
      </c>
      <c r="AB417" s="38">
        <f t="shared" si="198"/>
        <v>0</v>
      </c>
      <c r="AC417" s="32">
        <f t="shared" si="187"/>
        <v>0</v>
      </c>
      <c r="AD417" s="38">
        <f t="shared" si="209"/>
        <v>0</v>
      </c>
      <c r="AE417" s="39">
        <f t="shared" si="207"/>
        <v>0</v>
      </c>
      <c r="AF417" s="32" t="e">
        <f t="shared" si="199"/>
        <v>#DIV/0!</v>
      </c>
      <c r="AG417" s="32" t="e">
        <f t="shared" si="200"/>
        <v>#DIV/0!</v>
      </c>
      <c r="AH417" s="32" t="e">
        <f t="shared" si="201"/>
        <v>#DIV/0!</v>
      </c>
      <c r="AI417" s="49" t="e">
        <f t="shared" si="202"/>
        <v>#DIV/0!</v>
      </c>
      <c r="AJ417" s="50" t="e">
        <f t="shared" si="203"/>
        <v>#DIV/0!</v>
      </c>
      <c r="AK417" s="50" t="e">
        <f t="shared" si="204"/>
        <v>#DIV/0!</v>
      </c>
    </row>
    <row r="418" spans="8:37" x14ac:dyDescent="0.25">
      <c r="H418" s="66" t="str">
        <f t="shared" si="188"/>
        <v/>
      </c>
      <c r="I418" s="32" t="str">
        <f t="shared" si="205"/>
        <v/>
      </c>
      <c r="J418" s="67" t="str">
        <f t="shared" si="189"/>
        <v/>
      </c>
      <c r="K418" s="67" t="str">
        <f t="shared" si="180"/>
        <v/>
      </c>
      <c r="L418" s="32">
        <f t="shared" si="206"/>
        <v>0</v>
      </c>
      <c r="M418" s="32">
        <f t="shared" si="208"/>
        <v>0</v>
      </c>
      <c r="N418" s="77">
        <f t="shared" si="190"/>
        <v>0</v>
      </c>
      <c r="O418" s="38">
        <f t="shared" si="191"/>
        <v>0</v>
      </c>
      <c r="P418" s="38">
        <f t="shared" si="181"/>
        <v>0</v>
      </c>
      <c r="Q418" s="77">
        <f t="shared" si="182"/>
        <v>0</v>
      </c>
      <c r="R418" s="38">
        <f t="shared" si="192"/>
        <v>0</v>
      </c>
      <c r="S418" s="38">
        <f t="shared" si="193"/>
        <v>0</v>
      </c>
      <c r="T418" s="38">
        <f t="shared" si="194"/>
        <v>0</v>
      </c>
      <c r="U418" s="38">
        <f t="shared" si="195"/>
        <v>0</v>
      </c>
      <c r="V418" s="38">
        <f t="shared" si="196"/>
        <v>0</v>
      </c>
      <c r="W418" s="38">
        <f t="shared" si="183"/>
        <v>0</v>
      </c>
      <c r="X418" s="38">
        <f t="shared" si="184"/>
        <v>0</v>
      </c>
      <c r="Y418" s="67">
        <f t="shared" si="185"/>
        <v>0</v>
      </c>
      <c r="Z418" s="38">
        <f t="shared" si="197"/>
        <v>0</v>
      </c>
      <c r="AA418" s="32">
        <f t="shared" si="186"/>
        <v>0</v>
      </c>
      <c r="AB418" s="38">
        <f t="shared" si="198"/>
        <v>0</v>
      </c>
      <c r="AC418" s="32">
        <f t="shared" si="187"/>
        <v>0</v>
      </c>
      <c r="AD418" s="38">
        <f t="shared" si="209"/>
        <v>0</v>
      </c>
      <c r="AE418" s="39">
        <f t="shared" si="207"/>
        <v>0</v>
      </c>
      <c r="AF418" s="32" t="e">
        <f t="shared" si="199"/>
        <v>#DIV/0!</v>
      </c>
      <c r="AG418" s="32" t="e">
        <f t="shared" si="200"/>
        <v>#DIV/0!</v>
      </c>
      <c r="AH418" s="32" t="e">
        <f t="shared" si="201"/>
        <v>#DIV/0!</v>
      </c>
      <c r="AI418" s="49" t="e">
        <f t="shared" si="202"/>
        <v>#DIV/0!</v>
      </c>
      <c r="AJ418" s="50" t="e">
        <f t="shared" si="203"/>
        <v>#DIV/0!</v>
      </c>
      <c r="AK418" s="50" t="e">
        <f t="shared" si="204"/>
        <v>#DIV/0!</v>
      </c>
    </row>
    <row r="419" spans="8:37" x14ac:dyDescent="0.25">
      <c r="H419" s="66" t="str">
        <f t="shared" si="188"/>
        <v/>
      </c>
      <c r="I419" s="32" t="str">
        <f t="shared" si="205"/>
        <v/>
      </c>
      <c r="J419" s="67" t="str">
        <f t="shared" si="189"/>
        <v/>
      </c>
      <c r="K419" s="67" t="str">
        <f t="shared" si="180"/>
        <v/>
      </c>
      <c r="L419" s="32">
        <f t="shared" si="206"/>
        <v>0</v>
      </c>
      <c r="M419" s="32">
        <f t="shared" si="208"/>
        <v>0</v>
      </c>
      <c r="N419" s="77">
        <f t="shared" si="190"/>
        <v>0</v>
      </c>
      <c r="O419" s="38">
        <f t="shared" si="191"/>
        <v>0</v>
      </c>
      <c r="P419" s="38">
        <f t="shared" si="181"/>
        <v>0</v>
      </c>
      <c r="Q419" s="77">
        <f t="shared" si="182"/>
        <v>0</v>
      </c>
      <c r="R419" s="38">
        <f t="shared" si="192"/>
        <v>0</v>
      </c>
      <c r="S419" s="38">
        <f t="shared" si="193"/>
        <v>0</v>
      </c>
      <c r="T419" s="38">
        <f t="shared" si="194"/>
        <v>0</v>
      </c>
      <c r="U419" s="38">
        <f t="shared" si="195"/>
        <v>0</v>
      </c>
      <c r="V419" s="38">
        <f t="shared" si="196"/>
        <v>0</v>
      </c>
      <c r="W419" s="38">
        <f t="shared" si="183"/>
        <v>0</v>
      </c>
      <c r="X419" s="38">
        <f t="shared" si="184"/>
        <v>0</v>
      </c>
      <c r="Y419" s="67">
        <f t="shared" si="185"/>
        <v>0</v>
      </c>
      <c r="Z419" s="38">
        <f t="shared" si="197"/>
        <v>0</v>
      </c>
      <c r="AA419" s="32">
        <f t="shared" si="186"/>
        <v>0</v>
      </c>
      <c r="AB419" s="38">
        <f t="shared" si="198"/>
        <v>0</v>
      </c>
      <c r="AC419" s="32">
        <f t="shared" si="187"/>
        <v>0</v>
      </c>
      <c r="AD419" s="38">
        <f t="shared" si="209"/>
        <v>0</v>
      </c>
      <c r="AE419" s="39">
        <f t="shared" si="207"/>
        <v>0</v>
      </c>
      <c r="AF419" s="32" t="e">
        <f t="shared" si="199"/>
        <v>#DIV/0!</v>
      </c>
      <c r="AG419" s="32" t="e">
        <f t="shared" si="200"/>
        <v>#DIV/0!</v>
      </c>
      <c r="AH419" s="32" t="e">
        <f t="shared" si="201"/>
        <v>#DIV/0!</v>
      </c>
      <c r="AI419" s="49" t="e">
        <f t="shared" si="202"/>
        <v>#DIV/0!</v>
      </c>
      <c r="AJ419" s="50" t="e">
        <f t="shared" si="203"/>
        <v>#DIV/0!</v>
      </c>
      <c r="AK419" s="50" t="e">
        <f t="shared" si="204"/>
        <v>#DIV/0!</v>
      </c>
    </row>
    <row r="420" spans="8:37" x14ac:dyDescent="0.25">
      <c r="H420" s="66" t="str">
        <f t="shared" si="188"/>
        <v/>
      </c>
      <c r="I420" s="32" t="str">
        <f t="shared" si="205"/>
        <v/>
      </c>
      <c r="J420" s="67" t="str">
        <f t="shared" si="189"/>
        <v/>
      </c>
      <c r="K420" s="67" t="str">
        <f t="shared" si="180"/>
        <v/>
      </c>
      <c r="L420" s="32">
        <f t="shared" si="206"/>
        <v>0</v>
      </c>
      <c r="M420" s="32">
        <f t="shared" si="208"/>
        <v>0</v>
      </c>
      <c r="N420" s="77">
        <f t="shared" si="190"/>
        <v>0</v>
      </c>
      <c r="O420" s="38">
        <f t="shared" si="191"/>
        <v>0</v>
      </c>
      <c r="P420" s="38">
        <f t="shared" si="181"/>
        <v>0</v>
      </c>
      <c r="Q420" s="77">
        <f t="shared" si="182"/>
        <v>0</v>
      </c>
      <c r="R420" s="38">
        <f t="shared" si="192"/>
        <v>0</v>
      </c>
      <c r="S420" s="38">
        <f t="shared" si="193"/>
        <v>0</v>
      </c>
      <c r="T420" s="38">
        <f t="shared" si="194"/>
        <v>0</v>
      </c>
      <c r="U420" s="38">
        <f t="shared" si="195"/>
        <v>0</v>
      </c>
      <c r="V420" s="38">
        <f t="shared" si="196"/>
        <v>0</v>
      </c>
      <c r="W420" s="38">
        <f t="shared" si="183"/>
        <v>0</v>
      </c>
      <c r="X420" s="38">
        <f t="shared" si="184"/>
        <v>0</v>
      </c>
      <c r="Y420" s="67">
        <f t="shared" si="185"/>
        <v>0</v>
      </c>
      <c r="Z420" s="38">
        <f t="shared" si="197"/>
        <v>0</v>
      </c>
      <c r="AA420" s="32">
        <f t="shared" si="186"/>
        <v>0</v>
      </c>
      <c r="AB420" s="38">
        <f t="shared" si="198"/>
        <v>0</v>
      </c>
      <c r="AC420" s="32">
        <f t="shared" si="187"/>
        <v>0</v>
      </c>
      <c r="AD420" s="38">
        <f t="shared" si="209"/>
        <v>0</v>
      </c>
      <c r="AE420" s="39">
        <f t="shared" si="207"/>
        <v>0</v>
      </c>
      <c r="AF420" s="32" t="e">
        <f t="shared" si="199"/>
        <v>#DIV/0!</v>
      </c>
      <c r="AG420" s="32" t="e">
        <f t="shared" si="200"/>
        <v>#DIV/0!</v>
      </c>
      <c r="AH420" s="32" t="e">
        <f t="shared" si="201"/>
        <v>#DIV/0!</v>
      </c>
      <c r="AI420" s="49" t="e">
        <f t="shared" si="202"/>
        <v>#DIV/0!</v>
      </c>
      <c r="AJ420" s="50" t="e">
        <f t="shared" si="203"/>
        <v>#DIV/0!</v>
      </c>
      <c r="AK420" s="50" t="e">
        <f t="shared" si="204"/>
        <v>#DIV/0!</v>
      </c>
    </row>
    <row r="421" spans="8:37" x14ac:dyDescent="0.25">
      <c r="H421" s="66" t="str">
        <f t="shared" si="188"/>
        <v/>
      </c>
      <c r="I421" s="32" t="str">
        <f t="shared" si="205"/>
        <v/>
      </c>
      <c r="J421" s="67" t="str">
        <f t="shared" si="189"/>
        <v/>
      </c>
      <c r="K421" s="67" t="str">
        <f t="shared" si="180"/>
        <v/>
      </c>
      <c r="L421" s="32">
        <f t="shared" si="206"/>
        <v>0</v>
      </c>
      <c r="M421" s="32">
        <f t="shared" si="208"/>
        <v>0</v>
      </c>
      <c r="N421" s="77">
        <f t="shared" si="190"/>
        <v>0</v>
      </c>
      <c r="O421" s="38">
        <f t="shared" si="191"/>
        <v>0</v>
      </c>
      <c r="P421" s="38">
        <f t="shared" si="181"/>
        <v>0</v>
      </c>
      <c r="Q421" s="77">
        <f t="shared" si="182"/>
        <v>0</v>
      </c>
      <c r="R421" s="38">
        <f t="shared" si="192"/>
        <v>0</v>
      </c>
      <c r="S421" s="38">
        <f t="shared" si="193"/>
        <v>0</v>
      </c>
      <c r="T421" s="38">
        <f t="shared" si="194"/>
        <v>0</v>
      </c>
      <c r="U421" s="38">
        <f t="shared" si="195"/>
        <v>0</v>
      </c>
      <c r="V421" s="38">
        <f t="shared" si="196"/>
        <v>0</v>
      </c>
      <c r="W421" s="38">
        <f t="shared" si="183"/>
        <v>0</v>
      </c>
      <c r="X421" s="38">
        <f t="shared" si="184"/>
        <v>0</v>
      </c>
      <c r="Y421" s="67">
        <f t="shared" si="185"/>
        <v>0</v>
      </c>
      <c r="Z421" s="38">
        <f t="shared" si="197"/>
        <v>0</v>
      </c>
      <c r="AA421" s="32">
        <f t="shared" si="186"/>
        <v>0</v>
      </c>
      <c r="AB421" s="38">
        <f t="shared" si="198"/>
        <v>0</v>
      </c>
      <c r="AC421" s="32">
        <f t="shared" si="187"/>
        <v>0</v>
      </c>
      <c r="AD421" s="38">
        <f t="shared" si="209"/>
        <v>0</v>
      </c>
      <c r="AE421" s="39">
        <f t="shared" si="207"/>
        <v>0</v>
      </c>
      <c r="AF421" s="32" t="e">
        <f t="shared" si="199"/>
        <v>#DIV/0!</v>
      </c>
      <c r="AG421" s="32" t="e">
        <f t="shared" si="200"/>
        <v>#DIV/0!</v>
      </c>
      <c r="AH421" s="32" t="e">
        <f t="shared" si="201"/>
        <v>#DIV/0!</v>
      </c>
      <c r="AI421" s="49" t="e">
        <f t="shared" si="202"/>
        <v>#DIV/0!</v>
      </c>
      <c r="AJ421" s="50" t="e">
        <f t="shared" si="203"/>
        <v>#DIV/0!</v>
      </c>
      <c r="AK421" s="50" t="e">
        <f t="shared" si="204"/>
        <v>#DIV/0!</v>
      </c>
    </row>
    <row r="422" spans="8:37" x14ac:dyDescent="0.25">
      <c r="H422" s="66" t="str">
        <f t="shared" si="188"/>
        <v/>
      </c>
      <c r="I422" s="32" t="str">
        <f t="shared" si="205"/>
        <v/>
      </c>
      <c r="J422" s="67" t="str">
        <f t="shared" si="189"/>
        <v/>
      </c>
      <c r="K422" s="67" t="str">
        <f t="shared" si="180"/>
        <v/>
      </c>
      <c r="L422" s="32">
        <f t="shared" si="206"/>
        <v>0</v>
      </c>
      <c r="M422" s="32">
        <f t="shared" si="208"/>
        <v>0</v>
      </c>
      <c r="N422" s="77">
        <f t="shared" si="190"/>
        <v>0</v>
      </c>
      <c r="O422" s="38">
        <f t="shared" si="191"/>
        <v>0</v>
      </c>
      <c r="P422" s="38">
        <f t="shared" si="181"/>
        <v>0</v>
      </c>
      <c r="Q422" s="77">
        <f t="shared" si="182"/>
        <v>0</v>
      </c>
      <c r="R422" s="38">
        <f t="shared" si="192"/>
        <v>0</v>
      </c>
      <c r="S422" s="38">
        <f t="shared" si="193"/>
        <v>0</v>
      </c>
      <c r="T422" s="38">
        <f t="shared" si="194"/>
        <v>0</v>
      </c>
      <c r="U422" s="38">
        <f t="shared" si="195"/>
        <v>0</v>
      </c>
      <c r="V422" s="38">
        <f t="shared" si="196"/>
        <v>0</v>
      </c>
      <c r="W422" s="38">
        <f t="shared" si="183"/>
        <v>0</v>
      </c>
      <c r="X422" s="38">
        <f t="shared" si="184"/>
        <v>0</v>
      </c>
      <c r="Y422" s="67">
        <f t="shared" si="185"/>
        <v>0</v>
      </c>
      <c r="Z422" s="38">
        <f t="shared" si="197"/>
        <v>0</v>
      </c>
      <c r="AA422" s="32">
        <f t="shared" si="186"/>
        <v>0</v>
      </c>
      <c r="AB422" s="38">
        <f t="shared" si="198"/>
        <v>0</v>
      </c>
      <c r="AC422" s="32">
        <f t="shared" si="187"/>
        <v>0</v>
      </c>
      <c r="AD422" s="38">
        <f t="shared" si="209"/>
        <v>0</v>
      </c>
      <c r="AE422" s="39">
        <f t="shared" si="207"/>
        <v>0</v>
      </c>
      <c r="AF422" s="32" t="e">
        <f t="shared" si="199"/>
        <v>#DIV/0!</v>
      </c>
      <c r="AG422" s="32" t="e">
        <f t="shared" si="200"/>
        <v>#DIV/0!</v>
      </c>
      <c r="AH422" s="32" t="e">
        <f t="shared" si="201"/>
        <v>#DIV/0!</v>
      </c>
      <c r="AI422" s="49" t="e">
        <f t="shared" si="202"/>
        <v>#DIV/0!</v>
      </c>
      <c r="AJ422" s="50" t="e">
        <f t="shared" si="203"/>
        <v>#DIV/0!</v>
      </c>
      <c r="AK422" s="50" t="e">
        <f t="shared" si="204"/>
        <v>#DIV/0!</v>
      </c>
    </row>
    <row r="423" spans="8:37" x14ac:dyDescent="0.25">
      <c r="H423" s="66" t="str">
        <f t="shared" si="188"/>
        <v/>
      </c>
      <c r="I423" s="32" t="str">
        <f t="shared" si="205"/>
        <v/>
      </c>
      <c r="J423" s="67" t="str">
        <f t="shared" si="189"/>
        <v/>
      </c>
      <c r="K423" s="67" t="str">
        <f t="shared" si="180"/>
        <v/>
      </c>
      <c r="L423" s="32">
        <f t="shared" si="206"/>
        <v>0</v>
      </c>
      <c r="M423" s="32">
        <f t="shared" si="208"/>
        <v>0</v>
      </c>
      <c r="N423" s="77">
        <f t="shared" si="190"/>
        <v>0</v>
      </c>
      <c r="O423" s="38">
        <f t="shared" si="191"/>
        <v>0</v>
      </c>
      <c r="P423" s="38">
        <f t="shared" si="181"/>
        <v>0</v>
      </c>
      <c r="Q423" s="77">
        <f t="shared" si="182"/>
        <v>0</v>
      </c>
      <c r="R423" s="38">
        <f t="shared" si="192"/>
        <v>0</v>
      </c>
      <c r="S423" s="38">
        <f t="shared" si="193"/>
        <v>0</v>
      </c>
      <c r="T423" s="38">
        <f t="shared" si="194"/>
        <v>0</v>
      </c>
      <c r="U423" s="38">
        <f t="shared" si="195"/>
        <v>0</v>
      </c>
      <c r="V423" s="38">
        <f t="shared" si="196"/>
        <v>0</v>
      </c>
      <c r="W423" s="38">
        <f t="shared" si="183"/>
        <v>0</v>
      </c>
      <c r="X423" s="38">
        <f t="shared" si="184"/>
        <v>0</v>
      </c>
      <c r="Y423" s="67">
        <f t="shared" si="185"/>
        <v>0</v>
      </c>
      <c r="Z423" s="38">
        <f t="shared" si="197"/>
        <v>0</v>
      </c>
      <c r="AA423" s="32">
        <f t="shared" si="186"/>
        <v>0</v>
      </c>
      <c r="AB423" s="38">
        <f t="shared" si="198"/>
        <v>0</v>
      </c>
      <c r="AC423" s="32">
        <f t="shared" si="187"/>
        <v>0</v>
      </c>
      <c r="AD423" s="38">
        <f t="shared" si="209"/>
        <v>0</v>
      </c>
      <c r="AE423" s="39">
        <f t="shared" si="207"/>
        <v>0</v>
      </c>
      <c r="AF423" s="32" t="e">
        <f t="shared" si="199"/>
        <v>#DIV/0!</v>
      </c>
      <c r="AG423" s="32" t="e">
        <f t="shared" si="200"/>
        <v>#DIV/0!</v>
      </c>
      <c r="AH423" s="32" t="e">
        <f t="shared" si="201"/>
        <v>#DIV/0!</v>
      </c>
      <c r="AI423" s="49" t="e">
        <f t="shared" si="202"/>
        <v>#DIV/0!</v>
      </c>
      <c r="AJ423" s="50" t="e">
        <f t="shared" si="203"/>
        <v>#DIV/0!</v>
      </c>
      <c r="AK423" s="50" t="e">
        <f t="shared" si="204"/>
        <v>#DIV/0!</v>
      </c>
    </row>
    <row r="424" spans="8:37" x14ac:dyDescent="0.25">
      <c r="H424" s="66" t="str">
        <f t="shared" si="188"/>
        <v/>
      </c>
      <c r="I424" s="32" t="str">
        <f t="shared" si="205"/>
        <v/>
      </c>
      <c r="J424" s="67" t="str">
        <f t="shared" si="189"/>
        <v/>
      </c>
      <c r="K424" s="67" t="str">
        <f t="shared" si="180"/>
        <v/>
      </c>
      <c r="L424" s="32">
        <f t="shared" si="206"/>
        <v>0</v>
      </c>
      <c r="M424" s="32">
        <f t="shared" si="208"/>
        <v>0</v>
      </c>
      <c r="N424" s="77">
        <f t="shared" si="190"/>
        <v>0</v>
      </c>
      <c r="O424" s="38">
        <f t="shared" si="191"/>
        <v>0</v>
      </c>
      <c r="P424" s="38">
        <f t="shared" si="181"/>
        <v>0</v>
      </c>
      <c r="Q424" s="77">
        <f t="shared" si="182"/>
        <v>0</v>
      </c>
      <c r="R424" s="38">
        <f t="shared" si="192"/>
        <v>0</v>
      </c>
      <c r="S424" s="38">
        <f t="shared" si="193"/>
        <v>0</v>
      </c>
      <c r="T424" s="38">
        <f t="shared" si="194"/>
        <v>0</v>
      </c>
      <c r="U424" s="38">
        <f t="shared" si="195"/>
        <v>0</v>
      </c>
      <c r="V424" s="38">
        <f t="shared" si="196"/>
        <v>0</v>
      </c>
      <c r="W424" s="38">
        <f t="shared" si="183"/>
        <v>0</v>
      </c>
      <c r="X424" s="38">
        <f t="shared" si="184"/>
        <v>0</v>
      </c>
      <c r="Y424" s="67">
        <f t="shared" si="185"/>
        <v>0</v>
      </c>
      <c r="Z424" s="38">
        <f t="shared" si="197"/>
        <v>0</v>
      </c>
      <c r="AA424" s="32">
        <f t="shared" si="186"/>
        <v>0</v>
      </c>
      <c r="AB424" s="38">
        <f t="shared" si="198"/>
        <v>0</v>
      </c>
      <c r="AC424" s="32">
        <f t="shared" si="187"/>
        <v>0</v>
      </c>
      <c r="AD424" s="38">
        <f t="shared" si="209"/>
        <v>0</v>
      </c>
      <c r="AE424" s="39">
        <f t="shared" si="207"/>
        <v>0</v>
      </c>
      <c r="AF424" s="32" t="e">
        <f t="shared" si="199"/>
        <v>#DIV/0!</v>
      </c>
      <c r="AG424" s="32" t="e">
        <f t="shared" si="200"/>
        <v>#DIV/0!</v>
      </c>
      <c r="AH424" s="32" t="e">
        <f t="shared" si="201"/>
        <v>#DIV/0!</v>
      </c>
      <c r="AI424" s="49" t="e">
        <f t="shared" si="202"/>
        <v>#DIV/0!</v>
      </c>
      <c r="AJ424" s="50" t="e">
        <f t="shared" si="203"/>
        <v>#DIV/0!</v>
      </c>
      <c r="AK424" s="50" t="e">
        <f t="shared" si="204"/>
        <v>#DIV/0!</v>
      </c>
    </row>
    <row r="425" spans="8:37" x14ac:dyDescent="0.25">
      <c r="H425" s="66" t="str">
        <f t="shared" si="188"/>
        <v/>
      </c>
      <c r="I425" s="32" t="str">
        <f t="shared" si="205"/>
        <v/>
      </c>
      <c r="J425" s="67" t="str">
        <f t="shared" si="189"/>
        <v/>
      </c>
      <c r="K425" s="67" t="str">
        <f t="shared" si="180"/>
        <v/>
      </c>
      <c r="L425" s="32">
        <f t="shared" si="206"/>
        <v>0</v>
      </c>
      <c r="M425" s="32">
        <f t="shared" si="208"/>
        <v>0</v>
      </c>
      <c r="N425" s="77">
        <f t="shared" si="190"/>
        <v>0</v>
      </c>
      <c r="O425" s="38">
        <f t="shared" si="191"/>
        <v>0</v>
      </c>
      <c r="P425" s="38">
        <f t="shared" si="181"/>
        <v>0</v>
      </c>
      <c r="Q425" s="77">
        <f t="shared" si="182"/>
        <v>0</v>
      </c>
      <c r="R425" s="38">
        <f t="shared" si="192"/>
        <v>0</v>
      </c>
      <c r="S425" s="38">
        <f t="shared" si="193"/>
        <v>0</v>
      </c>
      <c r="T425" s="38">
        <f t="shared" si="194"/>
        <v>0</v>
      </c>
      <c r="U425" s="38">
        <f t="shared" si="195"/>
        <v>0</v>
      </c>
      <c r="V425" s="38">
        <f t="shared" si="196"/>
        <v>0</v>
      </c>
      <c r="W425" s="38">
        <f t="shared" si="183"/>
        <v>0</v>
      </c>
      <c r="X425" s="38">
        <f t="shared" si="184"/>
        <v>0</v>
      </c>
      <c r="Y425" s="67">
        <f t="shared" si="185"/>
        <v>0</v>
      </c>
      <c r="Z425" s="38">
        <f t="shared" si="197"/>
        <v>0</v>
      </c>
      <c r="AA425" s="32">
        <f t="shared" si="186"/>
        <v>0</v>
      </c>
      <c r="AB425" s="38">
        <f t="shared" si="198"/>
        <v>0</v>
      </c>
      <c r="AC425" s="32">
        <f t="shared" si="187"/>
        <v>0</v>
      </c>
      <c r="AD425" s="38">
        <f t="shared" si="209"/>
        <v>0</v>
      </c>
      <c r="AE425" s="39">
        <f t="shared" si="207"/>
        <v>0</v>
      </c>
      <c r="AF425" s="32" t="e">
        <f t="shared" si="199"/>
        <v>#DIV/0!</v>
      </c>
      <c r="AG425" s="32" t="e">
        <f t="shared" si="200"/>
        <v>#DIV/0!</v>
      </c>
      <c r="AH425" s="32" t="e">
        <f t="shared" si="201"/>
        <v>#DIV/0!</v>
      </c>
      <c r="AI425" s="49" t="e">
        <f t="shared" si="202"/>
        <v>#DIV/0!</v>
      </c>
      <c r="AJ425" s="50" t="e">
        <f t="shared" si="203"/>
        <v>#DIV/0!</v>
      </c>
      <c r="AK425" s="50" t="e">
        <f t="shared" si="204"/>
        <v>#DIV/0!</v>
      </c>
    </row>
    <row r="426" spans="8:37" x14ac:dyDescent="0.25">
      <c r="H426" s="66" t="str">
        <f t="shared" si="188"/>
        <v/>
      </c>
      <c r="I426" s="32" t="str">
        <f t="shared" si="205"/>
        <v/>
      </c>
      <c r="J426" s="67" t="str">
        <f t="shared" si="189"/>
        <v/>
      </c>
      <c r="K426" s="67" t="str">
        <f t="shared" si="180"/>
        <v/>
      </c>
      <c r="L426" s="32">
        <f t="shared" si="206"/>
        <v>0</v>
      </c>
      <c r="M426" s="32">
        <f t="shared" si="208"/>
        <v>0</v>
      </c>
      <c r="N426" s="77">
        <f t="shared" si="190"/>
        <v>0</v>
      </c>
      <c r="O426" s="38">
        <f t="shared" si="191"/>
        <v>0</v>
      </c>
      <c r="P426" s="38">
        <f t="shared" si="181"/>
        <v>0</v>
      </c>
      <c r="Q426" s="77">
        <f t="shared" si="182"/>
        <v>0</v>
      </c>
      <c r="R426" s="38">
        <f t="shared" si="192"/>
        <v>0</v>
      </c>
      <c r="S426" s="38">
        <f t="shared" si="193"/>
        <v>0</v>
      </c>
      <c r="T426" s="38">
        <f t="shared" si="194"/>
        <v>0</v>
      </c>
      <c r="U426" s="38">
        <f t="shared" si="195"/>
        <v>0</v>
      </c>
      <c r="V426" s="38">
        <f t="shared" si="196"/>
        <v>0</v>
      </c>
      <c r="W426" s="38">
        <f t="shared" si="183"/>
        <v>0</v>
      </c>
      <c r="X426" s="38">
        <f t="shared" si="184"/>
        <v>0</v>
      </c>
      <c r="Y426" s="67">
        <f t="shared" si="185"/>
        <v>0</v>
      </c>
      <c r="Z426" s="38">
        <f t="shared" si="197"/>
        <v>0</v>
      </c>
      <c r="AA426" s="32">
        <f t="shared" si="186"/>
        <v>0</v>
      </c>
      <c r="AB426" s="38">
        <f t="shared" si="198"/>
        <v>0</v>
      </c>
      <c r="AC426" s="32">
        <f t="shared" si="187"/>
        <v>0</v>
      </c>
      <c r="AD426" s="38">
        <f t="shared" si="209"/>
        <v>0</v>
      </c>
      <c r="AE426" s="39">
        <f t="shared" si="207"/>
        <v>0</v>
      </c>
      <c r="AF426" s="32" t="e">
        <f t="shared" si="199"/>
        <v>#DIV/0!</v>
      </c>
      <c r="AG426" s="32" t="e">
        <f t="shared" si="200"/>
        <v>#DIV/0!</v>
      </c>
      <c r="AH426" s="32" t="e">
        <f t="shared" si="201"/>
        <v>#DIV/0!</v>
      </c>
      <c r="AI426" s="49" t="e">
        <f t="shared" si="202"/>
        <v>#DIV/0!</v>
      </c>
      <c r="AJ426" s="50" t="e">
        <f t="shared" si="203"/>
        <v>#DIV/0!</v>
      </c>
      <c r="AK426" s="50" t="e">
        <f t="shared" si="204"/>
        <v>#DIV/0!</v>
      </c>
    </row>
    <row r="427" spans="8:37" x14ac:dyDescent="0.25">
      <c r="H427" s="66" t="str">
        <f t="shared" si="188"/>
        <v/>
      </c>
      <c r="I427" s="32" t="str">
        <f t="shared" si="205"/>
        <v/>
      </c>
      <c r="J427" s="67" t="str">
        <f t="shared" si="189"/>
        <v/>
      </c>
      <c r="K427" s="67" t="str">
        <f t="shared" si="180"/>
        <v/>
      </c>
      <c r="L427" s="32">
        <f t="shared" si="206"/>
        <v>0</v>
      </c>
      <c r="M427" s="32">
        <f t="shared" si="208"/>
        <v>0</v>
      </c>
      <c r="N427" s="77">
        <f t="shared" si="190"/>
        <v>0</v>
      </c>
      <c r="O427" s="38">
        <f t="shared" si="191"/>
        <v>0</v>
      </c>
      <c r="P427" s="38">
        <f t="shared" si="181"/>
        <v>0</v>
      </c>
      <c r="Q427" s="77">
        <f t="shared" si="182"/>
        <v>0</v>
      </c>
      <c r="R427" s="38">
        <f t="shared" si="192"/>
        <v>0</v>
      </c>
      <c r="S427" s="38">
        <f t="shared" si="193"/>
        <v>0</v>
      </c>
      <c r="T427" s="38">
        <f t="shared" si="194"/>
        <v>0</v>
      </c>
      <c r="U427" s="38">
        <f t="shared" si="195"/>
        <v>0</v>
      </c>
      <c r="V427" s="38">
        <f t="shared" si="196"/>
        <v>0</v>
      </c>
      <c r="W427" s="38">
        <f t="shared" si="183"/>
        <v>0</v>
      </c>
      <c r="X427" s="38">
        <f t="shared" si="184"/>
        <v>0</v>
      </c>
      <c r="Y427" s="67">
        <f t="shared" si="185"/>
        <v>0</v>
      </c>
      <c r="Z427" s="38">
        <f t="shared" si="197"/>
        <v>0</v>
      </c>
      <c r="AA427" s="32">
        <f t="shared" si="186"/>
        <v>0</v>
      </c>
      <c r="AB427" s="38">
        <f t="shared" si="198"/>
        <v>0</v>
      </c>
      <c r="AC427" s="32">
        <f t="shared" si="187"/>
        <v>0</v>
      </c>
      <c r="AD427" s="38">
        <f t="shared" si="209"/>
        <v>0</v>
      </c>
      <c r="AE427" s="39">
        <f t="shared" si="207"/>
        <v>0</v>
      </c>
      <c r="AF427" s="32" t="e">
        <f t="shared" si="199"/>
        <v>#DIV/0!</v>
      </c>
      <c r="AG427" s="32" t="e">
        <f t="shared" si="200"/>
        <v>#DIV/0!</v>
      </c>
      <c r="AH427" s="32" t="e">
        <f t="shared" si="201"/>
        <v>#DIV/0!</v>
      </c>
      <c r="AI427" s="49" t="e">
        <f t="shared" si="202"/>
        <v>#DIV/0!</v>
      </c>
      <c r="AJ427" s="50" t="e">
        <f t="shared" si="203"/>
        <v>#DIV/0!</v>
      </c>
      <c r="AK427" s="50" t="e">
        <f t="shared" si="204"/>
        <v>#DIV/0!</v>
      </c>
    </row>
    <row r="428" spans="8:37" x14ac:dyDescent="0.25">
      <c r="H428" s="66" t="str">
        <f t="shared" si="188"/>
        <v/>
      </c>
      <c r="I428" s="32" t="str">
        <f t="shared" si="205"/>
        <v/>
      </c>
      <c r="J428" s="67" t="str">
        <f t="shared" si="189"/>
        <v/>
      </c>
      <c r="K428" s="67" t="str">
        <f t="shared" si="180"/>
        <v/>
      </c>
      <c r="L428" s="32">
        <f t="shared" si="206"/>
        <v>0</v>
      </c>
      <c r="M428" s="32">
        <f t="shared" si="208"/>
        <v>0</v>
      </c>
      <c r="N428" s="77">
        <f t="shared" si="190"/>
        <v>0</v>
      </c>
      <c r="O428" s="38">
        <f t="shared" si="191"/>
        <v>0</v>
      </c>
      <c r="P428" s="38">
        <f t="shared" si="181"/>
        <v>0</v>
      </c>
      <c r="Q428" s="77">
        <f t="shared" si="182"/>
        <v>0</v>
      </c>
      <c r="R428" s="38">
        <f t="shared" si="192"/>
        <v>0</v>
      </c>
      <c r="S428" s="38">
        <f t="shared" si="193"/>
        <v>0</v>
      </c>
      <c r="T428" s="38">
        <f t="shared" si="194"/>
        <v>0</v>
      </c>
      <c r="U428" s="38">
        <f t="shared" si="195"/>
        <v>0</v>
      </c>
      <c r="V428" s="38">
        <f t="shared" si="196"/>
        <v>0</v>
      </c>
      <c r="W428" s="38">
        <f t="shared" si="183"/>
        <v>0</v>
      </c>
      <c r="X428" s="38">
        <f t="shared" si="184"/>
        <v>0</v>
      </c>
      <c r="Y428" s="67">
        <f t="shared" si="185"/>
        <v>0</v>
      </c>
      <c r="Z428" s="38">
        <f t="shared" si="197"/>
        <v>0</v>
      </c>
      <c r="AA428" s="32">
        <f t="shared" si="186"/>
        <v>0</v>
      </c>
      <c r="AB428" s="38">
        <f t="shared" si="198"/>
        <v>0</v>
      </c>
      <c r="AC428" s="32">
        <f t="shared" si="187"/>
        <v>0</v>
      </c>
      <c r="AD428" s="38">
        <f t="shared" si="209"/>
        <v>0</v>
      </c>
      <c r="AE428" s="39">
        <f t="shared" si="207"/>
        <v>0</v>
      </c>
      <c r="AF428" s="32" t="e">
        <f t="shared" si="199"/>
        <v>#DIV/0!</v>
      </c>
      <c r="AG428" s="32" t="e">
        <f t="shared" si="200"/>
        <v>#DIV/0!</v>
      </c>
      <c r="AH428" s="32" t="e">
        <f t="shared" si="201"/>
        <v>#DIV/0!</v>
      </c>
      <c r="AI428" s="49" t="e">
        <f t="shared" si="202"/>
        <v>#DIV/0!</v>
      </c>
      <c r="AJ428" s="50" t="e">
        <f t="shared" si="203"/>
        <v>#DIV/0!</v>
      </c>
      <c r="AK428" s="50" t="e">
        <f t="shared" si="204"/>
        <v>#DIV/0!</v>
      </c>
    </row>
    <row r="429" spans="8:37" x14ac:dyDescent="0.25">
      <c r="H429" s="66" t="str">
        <f t="shared" si="188"/>
        <v/>
      </c>
      <c r="I429" s="32" t="str">
        <f t="shared" si="205"/>
        <v/>
      </c>
      <c r="J429" s="67" t="str">
        <f t="shared" si="189"/>
        <v/>
      </c>
      <c r="K429" s="67" t="str">
        <f t="shared" si="180"/>
        <v/>
      </c>
      <c r="L429" s="32">
        <f t="shared" si="206"/>
        <v>0</v>
      </c>
      <c r="M429" s="32">
        <f t="shared" si="208"/>
        <v>0</v>
      </c>
      <c r="N429" s="77">
        <f t="shared" si="190"/>
        <v>0</v>
      </c>
      <c r="O429" s="38">
        <f t="shared" si="191"/>
        <v>0</v>
      </c>
      <c r="P429" s="38">
        <f t="shared" si="181"/>
        <v>0</v>
      </c>
      <c r="Q429" s="77">
        <f t="shared" si="182"/>
        <v>0</v>
      </c>
      <c r="R429" s="38">
        <f t="shared" si="192"/>
        <v>0</v>
      </c>
      <c r="S429" s="38">
        <f t="shared" si="193"/>
        <v>0</v>
      </c>
      <c r="T429" s="38">
        <f t="shared" si="194"/>
        <v>0</v>
      </c>
      <c r="U429" s="38">
        <f t="shared" si="195"/>
        <v>0</v>
      </c>
      <c r="V429" s="38">
        <f t="shared" si="196"/>
        <v>0</v>
      </c>
      <c r="W429" s="38">
        <f t="shared" si="183"/>
        <v>0</v>
      </c>
      <c r="X429" s="38">
        <f t="shared" si="184"/>
        <v>0</v>
      </c>
      <c r="Y429" s="67">
        <f t="shared" si="185"/>
        <v>0</v>
      </c>
      <c r="Z429" s="38">
        <f t="shared" si="197"/>
        <v>0</v>
      </c>
      <c r="AA429" s="32">
        <f t="shared" si="186"/>
        <v>0</v>
      </c>
      <c r="AB429" s="38">
        <f t="shared" si="198"/>
        <v>0</v>
      </c>
      <c r="AC429" s="32">
        <f t="shared" si="187"/>
        <v>0</v>
      </c>
      <c r="AD429" s="38">
        <f t="shared" si="209"/>
        <v>0</v>
      </c>
      <c r="AE429" s="39">
        <f t="shared" si="207"/>
        <v>0</v>
      </c>
      <c r="AF429" s="32" t="e">
        <f t="shared" si="199"/>
        <v>#DIV/0!</v>
      </c>
      <c r="AG429" s="32" t="e">
        <f t="shared" si="200"/>
        <v>#DIV/0!</v>
      </c>
      <c r="AH429" s="32" t="e">
        <f t="shared" si="201"/>
        <v>#DIV/0!</v>
      </c>
      <c r="AI429" s="49" t="e">
        <f t="shared" si="202"/>
        <v>#DIV/0!</v>
      </c>
      <c r="AJ429" s="50" t="e">
        <f t="shared" si="203"/>
        <v>#DIV/0!</v>
      </c>
      <c r="AK429" s="50" t="e">
        <f t="shared" si="204"/>
        <v>#DIV/0!</v>
      </c>
    </row>
    <row r="430" spans="8:37" x14ac:dyDescent="0.25">
      <c r="H430" s="66" t="str">
        <f t="shared" si="188"/>
        <v/>
      </c>
      <c r="I430" s="32" t="str">
        <f t="shared" si="205"/>
        <v/>
      </c>
      <c r="J430" s="67" t="str">
        <f t="shared" si="189"/>
        <v/>
      </c>
      <c r="K430" s="67" t="str">
        <f t="shared" si="180"/>
        <v/>
      </c>
      <c r="L430" s="32">
        <f t="shared" si="206"/>
        <v>0</v>
      </c>
      <c r="M430" s="32">
        <f t="shared" si="208"/>
        <v>0</v>
      </c>
      <c r="N430" s="77">
        <f t="shared" si="190"/>
        <v>0</v>
      </c>
      <c r="O430" s="38">
        <f t="shared" si="191"/>
        <v>0</v>
      </c>
      <c r="P430" s="38">
        <f t="shared" si="181"/>
        <v>0</v>
      </c>
      <c r="Q430" s="77">
        <f t="shared" si="182"/>
        <v>0</v>
      </c>
      <c r="R430" s="38">
        <f t="shared" si="192"/>
        <v>0</v>
      </c>
      <c r="S430" s="38">
        <f t="shared" si="193"/>
        <v>0</v>
      </c>
      <c r="T430" s="38">
        <f t="shared" si="194"/>
        <v>0</v>
      </c>
      <c r="U430" s="38">
        <f t="shared" si="195"/>
        <v>0</v>
      </c>
      <c r="V430" s="38">
        <f t="shared" si="196"/>
        <v>0</v>
      </c>
      <c r="W430" s="38">
        <f t="shared" si="183"/>
        <v>0</v>
      </c>
      <c r="X430" s="38">
        <f t="shared" si="184"/>
        <v>0</v>
      </c>
      <c r="Y430" s="67">
        <f t="shared" si="185"/>
        <v>0</v>
      </c>
      <c r="Z430" s="38">
        <f t="shared" si="197"/>
        <v>0</v>
      </c>
      <c r="AA430" s="32">
        <f t="shared" si="186"/>
        <v>0</v>
      </c>
      <c r="AB430" s="38">
        <f t="shared" si="198"/>
        <v>0</v>
      </c>
      <c r="AC430" s="32">
        <f t="shared" si="187"/>
        <v>0</v>
      </c>
      <c r="AD430" s="38">
        <f t="shared" si="209"/>
        <v>0</v>
      </c>
      <c r="AE430" s="39">
        <f t="shared" si="207"/>
        <v>0</v>
      </c>
      <c r="AF430" s="32" t="e">
        <f t="shared" si="199"/>
        <v>#DIV/0!</v>
      </c>
      <c r="AG430" s="32" t="e">
        <f t="shared" si="200"/>
        <v>#DIV/0!</v>
      </c>
      <c r="AH430" s="32" t="e">
        <f t="shared" si="201"/>
        <v>#DIV/0!</v>
      </c>
      <c r="AI430" s="49" t="e">
        <f t="shared" si="202"/>
        <v>#DIV/0!</v>
      </c>
      <c r="AJ430" s="50" t="e">
        <f t="shared" si="203"/>
        <v>#DIV/0!</v>
      </c>
      <c r="AK430" s="50" t="e">
        <f t="shared" si="204"/>
        <v>#DIV/0!</v>
      </c>
    </row>
    <row r="431" spans="8:37" x14ac:dyDescent="0.25">
      <c r="H431" s="66" t="str">
        <f t="shared" si="188"/>
        <v/>
      </c>
      <c r="I431" s="32" t="str">
        <f t="shared" si="205"/>
        <v/>
      </c>
      <c r="J431" s="67" t="str">
        <f t="shared" si="189"/>
        <v/>
      </c>
      <c r="K431" s="67" t="str">
        <f t="shared" si="180"/>
        <v/>
      </c>
      <c r="L431" s="32">
        <f t="shared" si="206"/>
        <v>0</v>
      </c>
      <c r="M431" s="32">
        <f t="shared" si="208"/>
        <v>0</v>
      </c>
      <c r="N431" s="77">
        <f t="shared" si="190"/>
        <v>0</v>
      </c>
      <c r="O431" s="38">
        <f t="shared" si="191"/>
        <v>0</v>
      </c>
      <c r="P431" s="38">
        <f t="shared" si="181"/>
        <v>0</v>
      </c>
      <c r="Q431" s="77">
        <f t="shared" si="182"/>
        <v>0</v>
      </c>
      <c r="R431" s="38">
        <f t="shared" si="192"/>
        <v>0</v>
      </c>
      <c r="S431" s="38">
        <f t="shared" si="193"/>
        <v>0</v>
      </c>
      <c r="T431" s="38">
        <f t="shared" si="194"/>
        <v>0</v>
      </c>
      <c r="U431" s="38">
        <f t="shared" si="195"/>
        <v>0</v>
      </c>
      <c r="V431" s="38">
        <f t="shared" si="196"/>
        <v>0</v>
      </c>
      <c r="W431" s="38">
        <f t="shared" si="183"/>
        <v>0</v>
      </c>
      <c r="X431" s="38">
        <f t="shared" si="184"/>
        <v>0</v>
      </c>
      <c r="Y431" s="67">
        <f t="shared" si="185"/>
        <v>0</v>
      </c>
      <c r="Z431" s="38">
        <f t="shared" si="197"/>
        <v>0</v>
      </c>
      <c r="AA431" s="32">
        <f t="shared" si="186"/>
        <v>0</v>
      </c>
      <c r="AB431" s="38">
        <f t="shared" si="198"/>
        <v>0</v>
      </c>
      <c r="AC431" s="32">
        <f t="shared" si="187"/>
        <v>0</v>
      </c>
      <c r="AD431" s="38">
        <f t="shared" si="209"/>
        <v>0</v>
      </c>
      <c r="AE431" s="39">
        <f t="shared" si="207"/>
        <v>0</v>
      </c>
      <c r="AF431" s="32" t="e">
        <f t="shared" si="199"/>
        <v>#DIV/0!</v>
      </c>
      <c r="AG431" s="32" t="e">
        <f t="shared" si="200"/>
        <v>#DIV/0!</v>
      </c>
      <c r="AH431" s="32" t="e">
        <f t="shared" si="201"/>
        <v>#DIV/0!</v>
      </c>
      <c r="AI431" s="49" t="e">
        <f t="shared" si="202"/>
        <v>#DIV/0!</v>
      </c>
      <c r="AJ431" s="50" t="e">
        <f t="shared" si="203"/>
        <v>#DIV/0!</v>
      </c>
      <c r="AK431" s="50" t="e">
        <f t="shared" si="204"/>
        <v>#DIV/0!</v>
      </c>
    </row>
    <row r="432" spans="8:37" x14ac:dyDescent="0.25">
      <c r="H432" s="66" t="str">
        <f t="shared" si="188"/>
        <v/>
      </c>
      <c r="I432" s="32" t="str">
        <f t="shared" si="205"/>
        <v/>
      </c>
      <c r="J432" s="67" t="str">
        <f t="shared" si="189"/>
        <v/>
      </c>
      <c r="K432" s="67" t="str">
        <f t="shared" si="180"/>
        <v/>
      </c>
      <c r="L432" s="32">
        <f t="shared" si="206"/>
        <v>0</v>
      </c>
      <c r="M432" s="32">
        <f t="shared" si="208"/>
        <v>0</v>
      </c>
      <c r="N432" s="77">
        <f t="shared" si="190"/>
        <v>0</v>
      </c>
      <c r="O432" s="38">
        <f t="shared" si="191"/>
        <v>0</v>
      </c>
      <c r="P432" s="38">
        <f t="shared" si="181"/>
        <v>0</v>
      </c>
      <c r="Q432" s="77">
        <f t="shared" si="182"/>
        <v>0</v>
      </c>
      <c r="R432" s="38">
        <f t="shared" si="192"/>
        <v>0</v>
      </c>
      <c r="S432" s="38">
        <f t="shared" si="193"/>
        <v>0</v>
      </c>
      <c r="T432" s="38">
        <f t="shared" si="194"/>
        <v>0</v>
      </c>
      <c r="U432" s="38">
        <f t="shared" si="195"/>
        <v>0</v>
      </c>
      <c r="V432" s="38">
        <f t="shared" si="196"/>
        <v>0</v>
      </c>
      <c r="W432" s="38">
        <f t="shared" si="183"/>
        <v>0</v>
      </c>
      <c r="X432" s="38">
        <f t="shared" si="184"/>
        <v>0</v>
      </c>
      <c r="Y432" s="67">
        <f t="shared" si="185"/>
        <v>0</v>
      </c>
      <c r="Z432" s="38">
        <f t="shared" si="197"/>
        <v>0</v>
      </c>
      <c r="AA432" s="32">
        <f t="shared" si="186"/>
        <v>0</v>
      </c>
      <c r="AB432" s="38">
        <f t="shared" si="198"/>
        <v>0</v>
      </c>
      <c r="AC432" s="32">
        <f t="shared" si="187"/>
        <v>0</v>
      </c>
      <c r="AD432" s="38">
        <f t="shared" si="209"/>
        <v>0</v>
      </c>
      <c r="AE432" s="39">
        <f t="shared" si="207"/>
        <v>0</v>
      </c>
      <c r="AF432" s="32" t="e">
        <f t="shared" si="199"/>
        <v>#DIV/0!</v>
      </c>
      <c r="AG432" s="32" t="e">
        <f t="shared" si="200"/>
        <v>#DIV/0!</v>
      </c>
      <c r="AH432" s="32" t="e">
        <f t="shared" si="201"/>
        <v>#DIV/0!</v>
      </c>
      <c r="AI432" s="49" t="e">
        <f t="shared" si="202"/>
        <v>#DIV/0!</v>
      </c>
      <c r="AJ432" s="50" t="e">
        <f t="shared" si="203"/>
        <v>#DIV/0!</v>
      </c>
      <c r="AK432" s="50" t="e">
        <f t="shared" si="204"/>
        <v>#DIV/0!</v>
      </c>
    </row>
    <row r="433" spans="8:37" x14ac:dyDescent="0.25">
      <c r="H433" s="66" t="str">
        <f t="shared" si="188"/>
        <v/>
      </c>
      <c r="I433" s="32" t="str">
        <f t="shared" si="205"/>
        <v/>
      </c>
      <c r="J433" s="67" t="str">
        <f t="shared" si="189"/>
        <v/>
      </c>
      <c r="K433" s="67" t="str">
        <f t="shared" si="180"/>
        <v/>
      </c>
      <c r="L433" s="32">
        <f t="shared" si="206"/>
        <v>0</v>
      </c>
      <c r="M433" s="32">
        <f t="shared" si="208"/>
        <v>0</v>
      </c>
      <c r="N433" s="77">
        <f t="shared" si="190"/>
        <v>0</v>
      </c>
      <c r="O433" s="38">
        <f t="shared" si="191"/>
        <v>0</v>
      </c>
      <c r="P433" s="38">
        <f t="shared" si="181"/>
        <v>0</v>
      </c>
      <c r="Q433" s="77">
        <f t="shared" si="182"/>
        <v>0</v>
      </c>
      <c r="R433" s="38">
        <f t="shared" si="192"/>
        <v>0</v>
      </c>
      <c r="S433" s="38">
        <f t="shared" si="193"/>
        <v>0</v>
      </c>
      <c r="T433" s="38">
        <f t="shared" si="194"/>
        <v>0</v>
      </c>
      <c r="U433" s="38">
        <f t="shared" si="195"/>
        <v>0</v>
      </c>
      <c r="V433" s="38">
        <f t="shared" si="196"/>
        <v>0</v>
      </c>
      <c r="W433" s="38">
        <f t="shared" si="183"/>
        <v>0</v>
      </c>
      <c r="X433" s="38">
        <f t="shared" si="184"/>
        <v>0</v>
      </c>
      <c r="Y433" s="67">
        <f t="shared" si="185"/>
        <v>0</v>
      </c>
      <c r="Z433" s="38">
        <f t="shared" si="197"/>
        <v>0</v>
      </c>
      <c r="AA433" s="32">
        <f t="shared" si="186"/>
        <v>0</v>
      </c>
      <c r="AB433" s="38">
        <f t="shared" si="198"/>
        <v>0</v>
      </c>
      <c r="AC433" s="32">
        <f t="shared" si="187"/>
        <v>0</v>
      </c>
      <c r="AD433" s="38">
        <f t="shared" si="209"/>
        <v>0</v>
      </c>
      <c r="AE433" s="39">
        <f t="shared" si="207"/>
        <v>0</v>
      </c>
      <c r="AF433" s="32" t="e">
        <f t="shared" si="199"/>
        <v>#DIV/0!</v>
      </c>
      <c r="AG433" s="32" t="e">
        <f t="shared" si="200"/>
        <v>#DIV/0!</v>
      </c>
      <c r="AH433" s="32" t="e">
        <f t="shared" si="201"/>
        <v>#DIV/0!</v>
      </c>
      <c r="AI433" s="49" t="e">
        <f t="shared" si="202"/>
        <v>#DIV/0!</v>
      </c>
      <c r="AJ433" s="50" t="e">
        <f t="shared" si="203"/>
        <v>#DIV/0!</v>
      </c>
      <c r="AK433" s="50" t="e">
        <f t="shared" si="204"/>
        <v>#DIV/0!</v>
      </c>
    </row>
    <row r="434" spans="8:37" x14ac:dyDescent="0.25">
      <c r="H434" s="66" t="str">
        <f t="shared" si="188"/>
        <v/>
      </c>
      <c r="I434" s="32" t="str">
        <f t="shared" si="205"/>
        <v/>
      </c>
      <c r="J434" s="67" t="str">
        <f t="shared" si="189"/>
        <v/>
      </c>
      <c r="K434" s="67" t="str">
        <f t="shared" si="180"/>
        <v/>
      </c>
      <c r="L434" s="32">
        <f t="shared" si="206"/>
        <v>0</v>
      </c>
      <c r="M434" s="32">
        <f t="shared" si="208"/>
        <v>0</v>
      </c>
      <c r="N434" s="77">
        <f t="shared" si="190"/>
        <v>0</v>
      </c>
      <c r="O434" s="38">
        <f t="shared" si="191"/>
        <v>0</v>
      </c>
      <c r="P434" s="38">
        <f t="shared" si="181"/>
        <v>0</v>
      </c>
      <c r="Q434" s="77">
        <f t="shared" si="182"/>
        <v>0</v>
      </c>
      <c r="R434" s="38">
        <f t="shared" si="192"/>
        <v>0</v>
      </c>
      <c r="S434" s="38">
        <f t="shared" si="193"/>
        <v>0</v>
      </c>
      <c r="T434" s="38">
        <f t="shared" si="194"/>
        <v>0</v>
      </c>
      <c r="U434" s="38">
        <f t="shared" si="195"/>
        <v>0</v>
      </c>
      <c r="V434" s="38">
        <f t="shared" si="196"/>
        <v>0</v>
      </c>
      <c r="W434" s="38">
        <f t="shared" si="183"/>
        <v>0</v>
      </c>
      <c r="X434" s="38">
        <f t="shared" si="184"/>
        <v>0</v>
      </c>
      <c r="Y434" s="67">
        <f t="shared" si="185"/>
        <v>0</v>
      </c>
      <c r="Z434" s="38">
        <f t="shared" si="197"/>
        <v>0</v>
      </c>
      <c r="AA434" s="32">
        <f t="shared" si="186"/>
        <v>0</v>
      </c>
      <c r="AB434" s="38">
        <f t="shared" si="198"/>
        <v>0</v>
      </c>
      <c r="AC434" s="32">
        <f t="shared" si="187"/>
        <v>0</v>
      </c>
      <c r="AD434" s="38">
        <f t="shared" si="209"/>
        <v>0</v>
      </c>
      <c r="AE434" s="39">
        <f t="shared" si="207"/>
        <v>0</v>
      </c>
      <c r="AF434" s="32" t="e">
        <f t="shared" si="199"/>
        <v>#DIV/0!</v>
      </c>
      <c r="AG434" s="32" t="e">
        <f t="shared" si="200"/>
        <v>#DIV/0!</v>
      </c>
      <c r="AH434" s="32" t="e">
        <f t="shared" si="201"/>
        <v>#DIV/0!</v>
      </c>
      <c r="AI434" s="49" t="e">
        <f t="shared" si="202"/>
        <v>#DIV/0!</v>
      </c>
      <c r="AJ434" s="50" t="e">
        <f t="shared" si="203"/>
        <v>#DIV/0!</v>
      </c>
      <c r="AK434" s="50" t="e">
        <f t="shared" si="204"/>
        <v>#DIV/0!</v>
      </c>
    </row>
    <row r="435" spans="8:37" x14ac:dyDescent="0.25">
      <c r="H435" s="66" t="str">
        <f t="shared" si="188"/>
        <v/>
      </c>
      <c r="I435" s="32" t="str">
        <f t="shared" si="205"/>
        <v/>
      </c>
      <c r="J435" s="67" t="str">
        <f t="shared" si="189"/>
        <v/>
      </c>
      <c r="K435" s="67" t="str">
        <f t="shared" si="180"/>
        <v/>
      </c>
      <c r="L435" s="32">
        <f t="shared" si="206"/>
        <v>0</v>
      </c>
      <c r="M435" s="32">
        <f t="shared" si="208"/>
        <v>0</v>
      </c>
      <c r="N435" s="77">
        <f t="shared" si="190"/>
        <v>0</v>
      </c>
      <c r="O435" s="38">
        <f t="shared" si="191"/>
        <v>0</v>
      </c>
      <c r="P435" s="38">
        <f t="shared" si="181"/>
        <v>0</v>
      </c>
      <c r="Q435" s="77">
        <f t="shared" si="182"/>
        <v>0</v>
      </c>
      <c r="R435" s="38">
        <f t="shared" si="192"/>
        <v>0</v>
      </c>
      <c r="S435" s="38">
        <f t="shared" si="193"/>
        <v>0</v>
      </c>
      <c r="T435" s="38">
        <f t="shared" si="194"/>
        <v>0</v>
      </c>
      <c r="U435" s="38">
        <f t="shared" si="195"/>
        <v>0</v>
      </c>
      <c r="V435" s="38">
        <f t="shared" si="196"/>
        <v>0</v>
      </c>
      <c r="W435" s="38">
        <f t="shared" si="183"/>
        <v>0</v>
      </c>
      <c r="X435" s="38">
        <f t="shared" si="184"/>
        <v>0</v>
      </c>
      <c r="Y435" s="67">
        <f t="shared" si="185"/>
        <v>0</v>
      </c>
      <c r="Z435" s="38">
        <f t="shared" si="197"/>
        <v>0</v>
      </c>
      <c r="AA435" s="32">
        <f t="shared" si="186"/>
        <v>0</v>
      </c>
      <c r="AB435" s="38">
        <f t="shared" si="198"/>
        <v>0</v>
      </c>
      <c r="AC435" s="32">
        <f t="shared" si="187"/>
        <v>0</v>
      </c>
      <c r="AD435" s="38">
        <f t="shared" si="209"/>
        <v>0</v>
      </c>
      <c r="AE435" s="39">
        <f t="shared" si="207"/>
        <v>0</v>
      </c>
      <c r="AF435" s="32" t="e">
        <f t="shared" si="199"/>
        <v>#DIV/0!</v>
      </c>
      <c r="AG435" s="32" t="e">
        <f t="shared" si="200"/>
        <v>#DIV/0!</v>
      </c>
      <c r="AH435" s="32" t="e">
        <f t="shared" si="201"/>
        <v>#DIV/0!</v>
      </c>
      <c r="AI435" s="49" t="e">
        <f t="shared" si="202"/>
        <v>#DIV/0!</v>
      </c>
      <c r="AJ435" s="50" t="e">
        <f t="shared" si="203"/>
        <v>#DIV/0!</v>
      </c>
      <c r="AK435" s="50" t="e">
        <f t="shared" si="204"/>
        <v>#DIV/0!</v>
      </c>
    </row>
    <row r="436" spans="8:37" x14ac:dyDescent="0.25">
      <c r="H436" s="66" t="str">
        <f t="shared" si="188"/>
        <v/>
      </c>
      <c r="I436" s="32" t="str">
        <f t="shared" si="205"/>
        <v/>
      </c>
      <c r="J436" s="67" t="str">
        <f t="shared" si="189"/>
        <v/>
      </c>
      <c r="K436" s="67" t="str">
        <f t="shared" si="180"/>
        <v/>
      </c>
      <c r="L436" s="32">
        <f t="shared" si="206"/>
        <v>0</v>
      </c>
      <c r="M436" s="32">
        <f t="shared" si="208"/>
        <v>0</v>
      </c>
      <c r="N436" s="77">
        <f t="shared" si="190"/>
        <v>0</v>
      </c>
      <c r="O436" s="38">
        <f t="shared" si="191"/>
        <v>0</v>
      </c>
      <c r="P436" s="38">
        <f t="shared" si="181"/>
        <v>0</v>
      </c>
      <c r="Q436" s="77">
        <f t="shared" si="182"/>
        <v>0</v>
      </c>
      <c r="R436" s="38">
        <f t="shared" si="192"/>
        <v>0</v>
      </c>
      <c r="S436" s="38">
        <f t="shared" si="193"/>
        <v>0</v>
      </c>
      <c r="T436" s="38">
        <f t="shared" si="194"/>
        <v>0</v>
      </c>
      <c r="U436" s="38">
        <f t="shared" si="195"/>
        <v>0</v>
      </c>
      <c r="V436" s="38">
        <f t="shared" si="196"/>
        <v>0</v>
      </c>
      <c r="W436" s="38">
        <f t="shared" si="183"/>
        <v>0</v>
      </c>
      <c r="X436" s="38">
        <f t="shared" si="184"/>
        <v>0</v>
      </c>
      <c r="Y436" s="67">
        <f t="shared" si="185"/>
        <v>0</v>
      </c>
      <c r="Z436" s="38">
        <f t="shared" si="197"/>
        <v>0</v>
      </c>
      <c r="AA436" s="32">
        <f t="shared" si="186"/>
        <v>0</v>
      </c>
      <c r="AB436" s="38">
        <f t="shared" si="198"/>
        <v>0</v>
      </c>
      <c r="AC436" s="32">
        <f t="shared" si="187"/>
        <v>0</v>
      </c>
      <c r="AD436" s="38">
        <f t="shared" si="209"/>
        <v>0</v>
      </c>
      <c r="AE436" s="39">
        <f t="shared" si="207"/>
        <v>0</v>
      </c>
      <c r="AF436" s="32" t="e">
        <f t="shared" si="199"/>
        <v>#DIV/0!</v>
      </c>
      <c r="AG436" s="32" t="e">
        <f t="shared" si="200"/>
        <v>#DIV/0!</v>
      </c>
      <c r="AH436" s="32" t="e">
        <f t="shared" si="201"/>
        <v>#DIV/0!</v>
      </c>
      <c r="AI436" s="49" t="e">
        <f t="shared" si="202"/>
        <v>#DIV/0!</v>
      </c>
      <c r="AJ436" s="50" t="e">
        <f t="shared" si="203"/>
        <v>#DIV/0!</v>
      </c>
      <c r="AK436" s="50" t="e">
        <f t="shared" si="204"/>
        <v>#DIV/0!</v>
      </c>
    </row>
    <row r="437" spans="8:37" x14ac:dyDescent="0.25">
      <c r="H437" s="66" t="str">
        <f t="shared" si="188"/>
        <v/>
      </c>
      <c r="I437" s="32" t="str">
        <f t="shared" si="205"/>
        <v/>
      </c>
      <c r="J437" s="67" t="str">
        <f t="shared" si="189"/>
        <v/>
      </c>
      <c r="K437" s="67" t="str">
        <f t="shared" si="180"/>
        <v/>
      </c>
      <c r="L437" s="32">
        <f t="shared" si="206"/>
        <v>0</v>
      </c>
      <c r="M437" s="32">
        <f t="shared" si="208"/>
        <v>0</v>
      </c>
      <c r="N437" s="77">
        <f t="shared" si="190"/>
        <v>0</v>
      </c>
      <c r="O437" s="38">
        <f t="shared" si="191"/>
        <v>0</v>
      </c>
      <c r="P437" s="38">
        <f t="shared" si="181"/>
        <v>0</v>
      </c>
      <c r="Q437" s="77">
        <f t="shared" si="182"/>
        <v>0</v>
      </c>
      <c r="R437" s="38">
        <f t="shared" si="192"/>
        <v>0</v>
      </c>
      <c r="S437" s="38">
        <f t="shared" si="193"/>
        <v>0</v>
      </c>
      <c r="T437" s="38">
        <f t="shared" si="194"/>
        <v>0</v>
      </c>
      <c r="U437" s="38">
        <f t="shared" si="195"/>
        <v>0</v>
      </c>
      <c r="V437" s="38">
        <f t="shared" si="196"/>
        <v>0</v>
      </c>
      <c r="W437" s="38">
        <f t="shared" si="183"/>
        <v>0</v>
      </c>
      <c r="X437" s="38">
        <f t="shared" si="184"/>
        <v>0</v>
      </c>
      <c r="Y437" s="67">
        <f t="shared" si="185"/>
        <v>0</v>
      </c>
      <c r="Z437" s="38">
        <f t="shared" si="197"/>
        <v>0</v>
      </c>
      <c r="AA437" s="32">
        <f t="shared" si="186"/>
        <v>0</v>
      </c>
      <c r="AB437" s="38">
        <f t="shared" si="198"/>
        <v>0</v>
      </c>
      <c r="AC437" s="32">
        <f t="shared" si="187"/>
        <v>0</v>
      </c>
      <c r="AD437" s="38">
        <f t="shared" si="209"/>
        <v>0</v>
      </c>
      <c r="AE437" s="39">
        <f t="shared" si="207"/>
        <v>0</v>
      </c>
      <c r="AF437" s="32" t="e">
        <f t="shared" si="199"/>
        <v>#DIV/0!</v>
      </c>
      <c r="AG437" s="32" t="e">
        <f t="shared" si="200"/>
        <v>#DIV/0!</v>
      </c>
      <c r="AH437" s="32" t="e">
        <f t="shared" si="201"/>
        <v>#DIV/0!</v>
      </c>
      <c r="AI437" s="49" t="e">
        <f t="shared" si="202"/>
        <v>#DIV/0!</v>
      </c>
      <c r="AJ437" s="50" t="e">
        <f t="shared" si="203"/>
        <v>#DIV/0!</v>
      </c>
      <c r="AK437" s="50" t="e">
        <f t="shared" si="204"/>
        <v>#DIV/0!</v>
      </c>
    </row>
    <row r="438" spans="8:37" x14ac:dyDescent="0.25">
      <c r="H438" s="66" t="str">
        <f t="shared" si="188"/>
        <v/>
      </c>
      <c r="I438" s="32" t="str">
        <f t="shared" si="205"/>
        <v/>
      </c>
      <c r="J438" s="67" t="str">
        <f t="shared" si="189"/>
        <v/>
      </c>
      <c r="K438" s="67" t="str">
        <f t="shared" si="180"/>
        <v/>
      </c>
      <c r="L438" s="32">
        <f t="shared" si="206"/>
        <v>0</v>
      </c>
      <c r="M438" s="32">
        <f t="shared" si="208"/>
        <v>0</v>
      </c>
      <c r="N438" s="77">
        <f t="shared" si="190"/>
        <v>0</v>
      </c>
      <c r="O438" s="38">
        <f t="shared" si="191"/>
        <v>0</v>
      </c>
      <c r="P438" s="38">
        <f t="shared" si="181"/>
        <v>0</v>
      </c>
      <c r="Q438" s="77">
        <f t="shared" si="182"/>
        <v>0</v>
      </c>
      <c r="R438" s="38">
        <f t="shared" si="192"/>
        <v>0</v>
      </c>
      <c r="S438" s="38">
        <f t="shared" si="193"/>
        <v>0</v>
      </c>
      <c r="T438" s="38">
        <f t="shared" si="194"/>
        <v>0</v>
      </c>
      <c r="U438" s="38">
        <f t="shared" si="195"/>
        <v>0</v>
      </c>
      <c r="V438" s="38">
        <f t="shared" si="196"/>
        <v>0</v>
      </c>
      <c r="W438" s="38">
        <f t="shared" si="183"/>
        <v>0</v>
      </c>
      <c r="X438" s="38">
        <f t="shared" si="184"/>
        <v>0</v>
      </c>
      <c r="Y438" s="67">
        <f t="shared" si="185"/>
        <v>0</v>
      </c>
      <c r="Z438" s="38">
        <f t="shared" si="197"/>
        <v>0</v>
      </c>
      <c r="AA438" s="32">
        <f t="shared" si="186"/>
        <v>0</v>
      </c>
      <c r="AB438" s="38">
        <f t="shared" si="198"/>
        <v>0</v>
      </c>
      <c r="AC438" s="32">
        <f t="shared" si="187"/>
        <v>0</v>
      </c>
      <c r="AD438" s="38">
        <f t="shared" si="209"/>
        <v>0</v>
      </c>
      <c r="AE438" s="39">
        <f t="shared" si="207"/>
        <v>0</v>
      </c>
      <c r="AF438" s="32" t="e">
        <f t="shared" si="199"/>
        <v>#DIV/0!</v>
      </c>
      <c r="AG438" s="32" t="e">
        <f t="shared" si="200"/>
        <v>#DIV/0!</v>
      </c>
      <c r="AH438" s="32" t="e">
        <f t="shared" si="201"/>
        <v>#DIV/0!</v>
      </c>
      <c r="AI438" s="49" t="e">
        <f t="shared" si="202"/>
        <v>#DIV/0!</v>
      </c>
      <c r="AJ438" s="50" t="e">
        <f t="shared" si="203"/>
        <v>#DIV/0!</v>
      </c>
      <c r="AK438" s="50" t="e">
        <f t="shared" si="204"/>
        <v>#DIV/0!</v>
      </c>
    </row>
    <row r="439" spans="8:37" x14ac:dyDescent="0.25">
      <c r="H439" s="66" t="str">
        <f t="shared" si="188"/>
        <v/>
      </c>
      <c r="I439" s="32" t="str">
        <f t="shared" si="205"/>
        <v/>
      </c>
      <c r="J439" s="67" t="str">
        <f t="shared" si="189"/>
        <v/>
      </c>
      <c r="K439" s="67" t="str">
        <f t="shared" si="180"/>
        <v/>
      </c>
      <c r="L439" s="32">
        <f t="shared" si="206"/>
        <v>0</v>
      </c>
      <c r="M439" s="32">
        <f t="shared" si="208"/>
        <v>0</v>
      </c>
      <c r="N439" s="77">
        <f t="shared" si="190"/>
        <v>0</v>
      </c>
      <c r="O439" s="38">
        <f t="shared" si="191"/>
        <v>0</v>
      </c>
      <c r="P439" s="38">
        <f t="shared" si="181"/>
        <v>0</v>
      </c>
      <c r="Q439" s="77">
        <f t="shared" si="182"/>
        <v>0</v>
      </c>
      <c r="R439" s="38">
        <f t="shared" si="192"/>
        <v>0</v>
      </c>
      <c r="S439" s="38">
        <f t="shared" si="193"/>
        <v>0</v>
      </c>
      <c r="T439" s="38">
        <f t="shared" si="194"/>
        <v>0</v>
      </c>
      <c r="U439" s="38">
        <f t="shared" si="195"/>
        <v>0</v>
      </c>
      <c r="V439" s="38">
        <f t="shared" si="196"/>
        <v>0</v>
      </c>
      <c r="W439" s="38">
        <f t="shared" si="183"/>
        <v>0</v>
      </c>
      <c r="X439" s="38">
        <f t="shared" si="184"/>
        <v>0</v>
      </c>
      <c r="Y439" s="67">
        <f t="shared" si="185"/>
        <v>0</v>
      </c>
      <c r="Z439" s="38">
        <f t="shared" si="197"/>
        <v>0</v>
      </c>
      <c r="AA439" s="32">
        <f t="shared" si="186"/>
        <v>0</v>
      </c>
      <c r="AB439" s="38">
        <f t="shared" si="198"/>
        <v>0</v>
      </c>
      <c r="AC439" s="32">
        <f t="shared" si="187"/>
        <v>0</v>
      </c>
      <c r="AD439" s="38">
        <f t="shared" si="209"/>
        <v>0</v>
      </c>
      <c r="AE439" s="39">
        <f t="shared" si="207"/>
        <v>0</v>
      </c>
      <c r="AF439" s="32" t="e">
        <f t="shared" si="199"/>
        <v>#DIV/0!</v>
      </c>
      <c r="AG439" s="32" t="e">
        <f t="shared" si="200"/>
        <v>#DIV/0!</v>
      </c>
      <c r="AH439" s="32" t="e">
        <f t="shared" si="201"/>
        <v>#DIV/0!</v>
      </c>
      <c r="AI439" s="49" t="e">
        <f t="shared" si="202"/>
        <v>#DIV/0!</v>
      </c>
      <c r="AJ439" s="50" t="e">
        <f t="shared" si="203"/>
        <v>#DIV/0!</v>
      </c>
      <c r="AK439" s="50" t="e">
        <f t="shared" si="204"/>
        <v>#DIV/0!</v>
      </c>
    </row>
    <row r="440" spans="8:37" x14ac:dyDescent="0.25">
      <c r="H440" s="66" t="str">
        <f t="shared" si="188"/>
        <v/>
      </c>
      <c r="I440" s="32" t="str">
        <f t="shared" si="205"/>
        <v/>
      </c>
      <c r="J440" s="67" t="str">
        <f t="shared" si="189"/>
        <v/>
      </c>
      <c r="K440" s="67" t="str">
        <f t="shared" si="180"/>
        <v/>
      </c>
      <c r="L440" s="32">
        <f t="shared" si="206"/>
        <v>0</v>
      </c>
      <c r="M440" s="32">
        <f t="shared" si="208"/>
        <v>0</v>
      </c>
      <c r="N440" s="77">
        <f t="shared" si="190"/>
        <v>0</v>
      </c>
      <c r="O440" s="38">
        <f t="shared" si="191"/>
        <v>0</v>
      </c>
      <c r="P440" s="38">
        <f t="shared" si="181"/>
        <v>0</v>
      </c>
      <c r="Q440" s="77">
        <f t="shared" si="182"/>
        <v>0</v>
      </c>
      <c r="R440" s="38">
        <f t="shared" si="192"/>
        <v>0</v>
      </c>
      <c r="S440" s="38">
        <f t="shared" si="193"/>
        <v>0</v>
      </c>
      <c r="T440" s="38">
        <f t="shared" si="194"/>
        <v>0</v>
      </c>
      <c r="U440" s="38">
        <f t="shared" si="195"/>
        <v>0</v>
      </c>
      <c r="V440" s="38">
        <f t="shared" si="196"/>
        <v>0</v>
      </c>
      <c r="W440" s="38">
        <f t="shared" si="183"/>
        <v>0</v>
      </c>
      <c r="X440" s="38">
        <f t="shared" si="184"/>
        <v>0</v>
      </c>
      <c r="Y440" s="67">
        <f t="shared" si="185"/>
        <v>0</v>
      </c>
      <c r="Z440" s="38">
        <f t="shared" si="197"/>
        <v>0</v>
      </c>
      <c r="AA440" s="32">
        <f t="shared" si="186"/>
        <v>0</v>
      </c>
      <c r="AB440" s="38">
        <f t="shared" si="198"/>
        <v>0</v>
      </c>
      <c r="AC440" s="32">
        <f t="shared" si="187"/>
        <v>0</v>
      </c>
      <c r="AD440" s="38">
        <f t="shared" si="209"/>
        <v>0</v>
      </c>
      <c r="AE440" s="39">
        <f t="shared" si="207"/>
        <v>0</v>
      </c>
      <c r="AF440" s="32" t="e">
        <f t="shared" si="199"/>
        <v>#DIV/0!</v>
      </c>
      <c r="AG440" s="32" t="e">
        <f t="shared" si="200"/>
        <v>#DIV/0!</v>
      </c>
      <c r="AH440" s="32" t="e">
        <f t="shared" si="201"/>
        <v>#DIV/0!</v>
      </c>
      <c r="AI440" s="49" t="e">
        <f t="shared" si="202"/>
        <v>#DIV/0!</v>
      </c>
      <c r="AJ440" s="50" t="e">
        <f t="shared" si="203"/>
        <v>#DIV/0!</v>
      </c>
      <c r="AK440" s="50" t="e">
        <f t="shared" si="204"/>
        <v>#DIV/0!</v>
      </c>
    </row>
    <row r="441" spans="8:37" x14ac:dyDescent="0.25">
      <c r="H441" s="66" t="str">
        <f t="shared" si="188"/>
        <v/>
      </c>
      <c r="I441" s="32" t="str">
        <f t="shared" si="205"/>
        <v/>
      </c>
      <c r="J441" s="67" t="str">
        <f t="shared" si="189"/>
        <v/>
      </c>
      <c r="K441" s="67" t="str">
        <f t="shared" si="180"/>
        <v/>
      </c>
      <c r="L441" s="32">
        <f t="shared" si="206"/>
        <v>0</v>
      </c>
      <c r="M441" s="32">
        <f t="shared" si="208"/>
        <v>0</v>
      </c>
      <c r="N441" s="77">
        <f t="shared" si="190"/>
        <v>0</v>
      </c>
      <c r="O441" s="38">
        <f t="shared" si="191"/>
        <v>0</v>
      </c>
      <c r="P441" s="38">
        <f t="shared" si="181"/>
        <v>0</v>
      </c>
      <c r="Q441" s="77">
        <f t="shared" si="182"/>
        <v>0</v>
      </c>
      <c r="R441" s="38">
        <f t="shared" si="192"/>
        <v>0</v>
      </c>
      <c r="S441" s="38">
        <f t="shared" si="193"/>
        <v>0</v>
      </c>
      <c r="T441" s="38">
        <f t="shared" si="194"/>
        <v>0</v>
      </c>
      <c r="U441" s="38">
        <f t="shared" si="195"/>
        <v>0</v>
      </c>
      <c r="V441" s="38">
        <f t="shared" si="196"/>
        <v>0</v>
      </c>
      <c r="W441" s="38">
        <f t="shared" si="183"/>
        <v>0</v>
      </c>
      <c r="X441" s="38">
        <f t="shared" si="184"/>
        <v>0</v>
      </c>
      <c r="Y441" s="67">
        <f t="shared" si="185"/>
        <v>0</v>
      </c>
      <c r="Z441" s="38">
        <f t="shared" si="197"/>
        <v>0</v>
      </c>
      <c r="AA441" s="32">
        <f t="shared" si="186"/>
        <v>0</v>
      </c>
      <c r="AB441" s="38">
        <f t="shared" si="198"/>
        <v>0</v>
      </c>
      <c r="AC441" s="32">
        <f t="shared" si="187"/>
        <v>0</v>
      </c>
      <c r="AD441" s="38">
        <f t="shared" si="209"/>
        <v>0</v>
      </c>
      <c r="AE441" s="39">
        <f t="shared" si="207"/>
        <v>0</v>
      </c>
      <c r="AF441" s="32" t="e">
        <f t="shared" si="199"/>
        <v>#DIV/0!</v>
      </c>
      <c r="AG441" s="32" t="e">
        <f t="shared" si="200"/>
        <v>#DIV/0!</v>
      </c>
      <c r="AH441" s="32" t="e">
        <f t="shared" si="201"/>
        <v>#DIV/0!</v>
      </c>
      <c r="AI441" s="49" t="e">
        <f t="shared" si="202"/>
        <v>#DIV/0!</v>
      </c>
      <c r="AJ441" s="50" t="e">
        <f t="shared" si="203"/>
        <v>#DIV/0!</v>
      </c>
      <c r="AK441" s="50" t="e">
        <f t="shared" si="204"/>
        <v>#DIV/0!</v>
      </c>
    </row>
    <row r="442" spans="8:37" x14ac:dyDescent="0.25">
      <c r="H442" s="66" t="str">
        <f t="shared" si="188"/>
        <v/>
      </c>
      <c r="I442" s="32" t="str">
        <f t="shared" si="205"/>
        <v/>
      </c>
      <c r="J442" s="67" t="str">
        <f t="shared" si="189"/>
        <v/>
      </c>
      <c r="K442" s="67" t="str">
        <f t="shared" si="180"/>
        <v/>
      </c>
      <c r="L442" s="32">
        <f t="shared" si="206"/>
        <v>0</v>
      </c>
      <c r="M442" s="32">
        <f t="shared" si="208"/>
        <v>0</v>
      </c>
      <c r="N442" s="77">
        <f t="shared" si="190"/>
        <v>0</v>
      </c>
      <c r="O442" s="38">
        <f t="shared" si="191"/>
        <v>0</v>
      </c>
      <c r="P442" s="38">
        <f t="shared" si="181"/>
        <v>0</v>
      </c>
      <c r="Q442" s="77">
        <f t="shared" si="182"/>
        <v>0</v>
      </c>
      <c r="R442" s="38">
        <f t="shared" si="192"/>
        <v>0</v>
      </c>
      <c r="S442" s="38">
        <f t="shared" si="193"/>
        <v>0</v>
      </c>
      <c r="T442" s="38">
        <f t="shared" si="194"/>
        <v>0</v>
      </c>
      <c r="U442" s="38">
        <f t="shared" si="195"/>
        <v>0</v>
      </c>
      <c r="V442" s="38">
        <f t="shared" si="196"/>
        <v>0</v>
      </c>
      <c r="W442" s="38">
        <f t="shared" si="183"/>
        <v>0</v>
      </c>
      <c r="X442" s="38">
        <f t="shared" si="184"/>
        <v>0</v>
      </c>
      <c r="Y442" s="67">
        <f t="shared" si="185"/>
        <v>0</v>
      </c>
      <c r="Z442" s="38">
        <f t="shared" si="197"/>
        <v>0</v>
      </c>
      <c r="AA442" s="32">
        <f t="shared" si="186"/>
        <v>0</v>
      </c>
      <c r="AB442" s="38">
        <f t="shared" si="198"/>
        <v>0</v>
      </c>
      <c r="AC442" s="32">
        <f t="shared" si="187"/>
        <v>0</v>
      </c>
      <c r="AD442" s="38">
        <f t="shared" si="209"/>
        <v>0</v>
      </c>
      <c r="AE442" s="39">
        <f t="shared" si="207"/>
        <v>0</v>
      </c>
      <c r="AF442" s="32" t="e">
        <f t="shared" si="199"/>
        <v>#DIV/0!</v>
      </c>
      <c r="AG442" s="32" t="e">
        <f t="shared" si="200"/>
        <v>#DIV/0!</v>
      </c>
      <c r="AH442" s="32" t="e">
        <f t="shared" si="201"/>
        <v>#DIV/0!</v>
      </c>
      <c r="AI442" s="49" t="e">
        <f t="shared" si="202"/>
        <v>#DIV/0!</v>
      </c>
      <c r="AJ442" s="50" t="e">
        <f t="shared" si="203"/>
        <v>#DIV/0!</v>
      </c>
      <c r="AK442" s="50" t="e">
        <f t="shared" si="204"/>
        <v>#DIV/0!</v>
      </c>
    </row>
    <row r="443" spans="8:37" x14ac:dyDescent="0.25">
      <c r="H443" s="66" t="str">
        <f t="shared" si="188"/>
        <v/>
      </c>
      <c r="I443" s="32" t="str">
        <f t="shared" si="205"/>
        <v/>
      </c>
      <c r="J443" s="67" t="str">
        <f t="shared" si="189"/>
        <v/>
      </c>
      <c r="K443" s="67" t="str">
        <f t="shared" si="180"/>
        <v/>
      </c>
      <c r="L443" s="32">
        <f t="shared" si="206"/>
        <v>0</v>
      </c>
      <c r="M443" s="32">
        <f t="shared" si="208"/>
        <v>0</v>
      </c>
      <c r="N443" s="77">
        <f t="shared" si="190"/>
        <v>0</v>
      </c>
      <c r="O443" s="38">
        <f t="shared" si="191"/>
        <v>0</v>
      </c>
      <c r="P443" s="38">
        <f t="shared" si="181"/>
        <v>0</v>
      </c>
      <c r="Q443" s="77">
        <f t="shared" si="182"/>
        <v>0</v>
      </c>
      <c r="R443" s="38">
        <f t="shared" si="192"/>
        <v>0</v>
      </c>
      <c r="S443" s="38">
        <f t="shared" si="193"/>
        <v>0</v>
      </c>
      <c r="T443" s="38">
        <f t="shared" si="194"/>
        <v>0</v>
      </c>
      <c r="U443" s="38">
        <f t="shared" si="195"/>
        <v>0</v>
      </c>
      <c r="V443" s="38">
        <f t="shared" si="196"/>
        <v>0</v>
      </c>
      <c r="W443" s="38">
        <f t="shared" si="183"/>
        <v>0</v>
      </c>
      <c r="X443" s="38">
        <f t="shared" si="184"/>
        <v>0</v>
      </c>
      <c r="Y443" s="67">
        <f t="shared" si="185"/>
        <v>0</v>
      </c>
      <c r="Z443" s="38">
        <f t="shared" si="197"/>
        <v>0</v>
      </c>
      <c r="AA443" s="32">
        <f t="shared" si="186"/>
        <v>0</v>
      </c>
      <c r="AB443" s="38">
        <f t="shared" si="198"/>
        <v>0</v>
      </c>
      <c r="AC443" s="32">
        <f t="shared" si="187"/>
        <v>0</v>
      </c>
      <c r="AD443" s="38">
        <f t="shared" si="209"/>
        <v>0</v>
      </c>
      <c r="AE443" s="39">
        <f t="shared" si="207"/>
        <v>0</v>
      </c>
      <c r="AF443" s="32" t="e">
        <f t="shared" si="199"/>
        <v>#DIV/0!</v>
      </c>
      <c r="AG443" s="32" t="e">
        <f t="shared" si="200"/>
        <v>#DIV/0!</v>
      </c>
      <c r="AH443" s="32" t="e">
        <f t="shared" si="201"/>
        <v>#DIV/0!</v>
      </c>
      <c r="AI443" s="49" t="e">
        <f t="shared" si="202"/>
        <v>#DIV/0!</v>
      </c>
      <c r="AJ443" s="50" t="e">
        <f t="shared" si="203"/>
        <v>#DIV/0!</v>
      </c>
      <c r="AK443" s="50" t="e">
        <f t="shared" si="204"/>
        <v>#DIV/0!</v>
      </c>
    </row>
    <row r="444" spans="8:37" x14ac:dyDescent="0.25">
      <c r="H444" s="66" t="str">
        <f t="shared" si="188"/>
        <v/>
      </c>
      <c r="I444" s="32" t="str">
        <f t="shared" si="205"/>
        <v/>
      </c>
      <c r="J444" s="67" t="str">
        <f t="shared" si="189"/>
        <v/>
      </c>
      <c r="K444" s="67" t="str">
        <f t="shared" si="180"/>
        <v/>
      </c>
      <c r="L444" s="32">
        <f t="shared" si="206"/>
        <v>0</v>
      </c>
      <c r="M444" s="32">
        <f t="shared" si="208"/>
        <v>0</v>
      </c>
      <c r="N444" s="77">
        <f t="shared" si="190"/>
        <v>0</v>
      </c>
      <c r="O444" s="38">
        <f t="shared" si="191"/>
        <v>0</v>
      </c>
      <c r="P444" s="38">
        <f t="shared" si="181"/>
        <v>0</v>
      </c>
      <c r="Q444" s="77">
        <f t="shared" si="182"/>
        <v>0</v>
      </c>
      <c r="R444" s="38">
        <f t="shared" si="192"/>
        <v>0</v>
      </c>
      <c r="S444" s="38">
        <f t="shared" si="193"/>
        <v>0</v>
      </c>
      <c r="T444" s="38">
        <f t="shared" si="194"/>
        <v>0</v>
      </c>
      <c r="U444" s="38">
        <f t="shared" si="195"/>
        <v>0</v>
      </c>
      <c r="V444" s="38">
        <f t="shared" si="196"/>
        <v>0</v>
      </c>
      <c r="W444" s="38">
        <f t="shared" si="183"/>
        <v>0</v>
      </c>
      <c r="X444" s="38">
        <f t="shared" si="184"/>
        <v>0</v>
      </c>
      <c r="Y444" s="67">
        <f t="shared" si="185"/>
        <v>0</v>
      </c>
      <c r="Z444" s="38">
        <f t="shared" si="197"/>
        <v>0</v>
      </c>
      <c r="AA444" s="32">
        <f t="shared" si="186"/>
        <v>0</v>
      </c>
      <c r="AB444" s="38">
        <f t="shared" si="198"/>
        <v>0</v>
      </c>
      <c r="AC444" s="32">
        <f t="shared" si="187"/>
        <v>0</v>
      </c>
      <c r="AD444" s="38">
        <f t="shared" si="209"/>
        <v>0</v>
      </c>
      <c r="AE444" s="39">
        <f t="shared" si="207"/>
        <v>0</v>
      </c>
      <c r="AF444" s="32" t="e">
        <f t="shared" si="199"/>
        <v>#DIV/0!</v>
      </c>
      <c r="AG444" s="32" t="e">
        <f t="shared" si="200"/>
        <v>#DIV/0!</v>
      </c>
      <c r="AH444" s="32" t="e">
        <f t="shared" si="201"/>
        <v>#DIV/0!</v>
      </c>
      <c r="AI444" s="49" t="e">
        <f t="shared" si="202"/>
        <v>#DIV/0!</v>
      </c>
      <c r="AJ444" s="50" t="e">
        <f t="shared" si="203"/>
        <v>#DIV/0!</v>
      </c>
      <c r="AK444" s="50" t="e">
        <f t="shared" si="204"/>
        <v>#DIV/0!</v>
      </c>
    </row>
    <row r="445" spans="8:37" x14ac:dyDescent="0.25">
      <c r="H445" s="66" t="str">
        <f t="shared" si="188"/>
        <v/>
      </c>
      <c r="I445" s="32" t="str">
        <f t="shared" si="205"/>
        <v/>
      </c>
      <c r="J445" s="67" t="str">
        <f t="shared" si="189"/>
        <v/>
      </c>
      <c r="K445" s="67" t="str">
        <f t="shared" si="180"/>
        <v/>
      </c>
      <c r="L445" s="32">
        <f t="shared" si="206"/>
        <v>0</v>
      </c>
      <c r="M445" s="32">
        <f t="shared" si="208"/>
        <v>0</v>
      </c>
      <c r="N445" s="77">
        <f t="shared" si="190"/>
        <v>0</v>
      </c>
      <c r="O445" s="38">
        <f t="shared" si="191"/>
        <v>0</v>
      </c>
      <c r="P445" s="38">
        <f t="shared" si="181"/>
        <v>0</v>
      </c>
      <c r="Q445" s="77">
        <f t="shared" si="182"/>
        <v>0</v>
      </c>
      <c r="R445" s="38">
        <f t="shared" si="192"/>
        <v>0</v>
      </c>
      <c r="S445" s="38">
        <f t="shared" si="193"/>
        <v>0</v>
      </c>
      <c r="T445" s="38">
        <f t="shared" si="194"/>
        <v>0</v>
      </c>
      <c r="U445" s="38">
        <f t="shared" si="195"/>
        <v>0</v>
      </c>
      <c r="V445" s="38">
        <f t="shared" si="196"/>
        <v>0</v>
      </c>
      <c r="W445" s="38">
        <f t="shared" si="183"/>
        <v>0</v>
      </c>
      <c r="X445" s="38">
        <f t="shared" si="184"/>
        <v>0</v>
      </c>
      <c r="Y445" s="67">
        <f t="shared" si="185"/>
        <v>0</v>
      </c>
      <c r="Z445" s="38">
        <f t="shared" si="197"/>
        <v>0</v>
      </c>
      <c r="AA445" s="32">
        <f t="shared" si="186"/>
        <v>0</v>
      </c>
      <c r="AB445" s="38">
        <f t="shared" si="198"/>
        <v>0</v>
      </c>
      <c r="AC445" s="32">
        <f t="shared" si="187"/>
        <v>0</v>
      </c>
      <c r="AD445" s="38">
        <f t="shared" si="209"/>
        <v>0</v>
      </c>
      <c r="AE445" s="39">
        <f t="shared" si="207"/>
        <v>0</v>
      </c>
      <c r="AF445" s="32" t="e">
        <f t="shared" si="199"/>
        <v>#DIV/0!</v>
      </c>
      <c r="AG445" s="32" t="e">
        <f t="shared" si="200"/>
        <v>#DIV/0!</v>
      </c>
      <c r="AH445" s="32" t="e">
        <f t="shared" si="201"/>
        <v>#DIV/0!</v>
      </c>
      <c r="AI445" s="49" t="e">
        <f t="shared" si="202"/>
        <v>#DIV/0!</v>
      </c>
      <c r="AJ445" s="50" t="e">
        <f t="shared" si="203"/>
        <v>#DIV/0!</v>
      </c>
      <c r="AK445" s="50" t="e">
        <f t="shared" si="204"/>
        <v>#DIV/0!</v>
      </c>
    </row>
    <row r="446" spans="8:37" x14ac:dyDescent="0.25">
      <c r="H446" s="66" t="str">
        <f t="shared" si="188"/>
        <v/>
      </c>
      <c r="I446" s="32" t="str">
        <f t="shared" si="205"/>
        <v/>
      </c>
      <c r="J446" s="67" t="str">
        <f t="shared" si="189"/>
        <v/>
      </c>
      <c r="K446" s="67" t="str">
        <f t="shared" si="180"/>
        <v/>
      </c>
      <c r="L446" s="32">
        <f t="shared" si="206"/>
        <v>0</v>
      </c>
      <c r="M446" s="32">
        <f t="shared" si="208"/>
        <v>0</v>
      </c>
      <c r="N446" s="77">
        <f t="shared" si="190"/>
        <v>0</v>
      </c>
      <c r="O446" s="38">
        <f t="shared" si="191"/>
        <v>0</v>
      </c>
      <c r="P446" s="38">
        <f t="shared" si="181"/>
        <v>0</v>
      </c>
      <c r="Q446" s="77">
        <f t="shared" si="182"/>
        <v>0</v>
      </c>
      <c r="R446" s="38">
        <f t="shared" si="192"/>
        <v>0</v>
      </c>
      <c r="S446" s="38">
        <f t="shared" si="193"/>
        <v>0</v>
      </c>
      <c r="T446" s="38">
        <f t="shared" si="194"/>
        <v>0</v>
      </c>
      <c r="U446" s="38">
        <f t="shared" si="195"/>
        <v>0</v>
      </c>
      <c r="V446" s="38">
        <f t="shared" si="196"/>
        <v>0</v>
      </c>
      <c r="W446" s="38">
        <f t="shared" si="183"/>
        <v>0</v>
      </c>
      <c r="X446" s="38">
        <f t="shared" si="184"/>
        <v>0</v>
      </c>
      <c r="Y446" s="67">
        <f t="shared" si="185"/>
        <v>0</v>
      </c>
      <c r="Z446" s="38">
        <f t="shared" si="197"/>
        <v>0</v>
      </c>
      <c r="AA446" s="32">
        <f t="shared" si="186"/>
        <v>0</v>
      </c>
      <c r="AB446" s="38">
        <f t="shared" si="198"/>
        <v>0</v>
      </c>
      <c r="AC446" s="32">
        <f t="shared" si="187"/>
        <v>0</v>
      </c>
      <c r="AD446" s="38">
        <f t="shared" si="209"/>
        <v>0</v>
      </c>
      <c r="AE446" s="39">
        <f t="shared" si="207"/>
        <v>0</v>
      </c>
      <c r="AF446" s="32" t="e">
        <f t="shared" si="199"/>
        <v>#DIV/0!</v>
      </c>
      <c r="AG446" s="32" t="e">
        <f t="shared" si="200"/>
        <v>#DIV/0!</v>
      </c>
      <c r="AH446" s="32" t="e">
        <f t="shared" si="201"/>
        <v>#DIV/0!</v>
      </c>
      <c r="AI446" s="49" t="e">
        <f t="shared" si="202"/>
        <v>#DIV/0!</v>
      </c>
      <c r="AJ446" s="50" t="e">
        <f t="shared" si="203"/>
        <v>#DIV/0!</v>
      </c>
      <c r="AK446" s="50" t="e">
        <f t="shared" si="204"/>
        <v>#DIV/0!</v>
      </c>
    </row>
    <row r="447" spans="8:37" x14ac:dyDescent="0.25">
      <c r="H447" s="66" t="str">
        <f t="shared" si="188"/>
        <v/>
      </c>
      <c r="I447" s="32" t="str">
        <f t="shared" si="205"/>
        <v/>
      </c>
      <c r="J447" s="67" t="str">
        <f t="shared" si="189"/>
        <v/>
      </c>
      <c r="K447" s="67" t="str">
        <f t="shared" si="180"/>
        <v/>
      </c>
      <c r="L447" s="32">
        <f t="shared" si="206"/>
        <v>0</v>
      </c>
      <c r="M447" s="32">
        <f t="shared" si="208"/>
        <v>0</v>
      </c>
      <c r="N447" s="77">
        <f t="shared" si="190"/>
        <v>0</v>
      </c>
      <c r="O447" s="38">
        <f t="shared" si="191"/>
        <v>0</v>
      </c>
      <c r="P447" s="38">
        <f t="shared" si="181"/>
        <v>0</v>
      </c>
      <c r="Q447" s="77">
        <f t="shared" si="182"/>
        <v>0</v>
      </c>
      <c r="R447" s="38">
        <f t="shared" si="192"/>
        <v>0</v>
      </c>
      <c r="S447" s="38">
        <f t="shared" si="193"/>
        <v>0</v>
      </c>
      <c r="T447" s="38">
        <f t="shared" si="194"/>
        <v>0</v>
      </c>
      <c r="U447" s="38">
        <f t="shared" si="195"/>
        <v>0</v>
      </c>
      <c r="V447" s="38">
        <f t="shared" si="196"/>
        <v>0</v>
      </c>
      <c r="W447" s="38">
        <f t="shared" si="183"/>
        <v>0</v>
      </c>
      <c r="X447" s="38">
        <f t="shared" si="184"/>
        <v>0</v>
      </c>
      <c r="Y447" s="67">
        <f t="shared" si="185"/>
        <v>0</v>
      </c>
      <c r="Z447" s="38">
        <f t="shared" si="197"/>
        <v>0</v>
      </c>
      <c r="AA447" s="32">
        <f t="shared" si="186"/>
        <v>0</v>
      </c>
      <c r="AB447" s="38">
        <f t="shared" si="198"/>
        <v>0</v>
      </c>
      <c r="AC447" s="32">
        <f t="shared" si="187"/>
        <v>0</v>
      </c>
      <c r="AD447" s="38">
        <f t="shared" si="209"/>
        <v>0</v>
      </c>
      <c r="AE447" s="39">
        <f t="shared" si="207"/>
        <v>0</v>
      </c>
      <c r="AF447" s="32" t="e">
        <f t="shared" si="199"/>
        <v>#DIV/0!</v>
      </c>
      <c r="AG447" s="32" t="e">
        <f t="shared" si="200"/>
        <v>#DIV/0!</v>
      </c>
      <c r="AH447" s="32" t="e">
        <f t="shared" si="201"/>
        <v>#DIV/0!</v>
      </c>
      <c r="AI447" s="49" t="e">
        <f t="shared" si="202"/>
        <v>#DIV/0!</v>
      </c>
      <c r="AJ447" s="50" t="e">
        <f t="shared" si="203"/>
        <v>#DIV/0!</v>
      </c>
      <c r="AK447" s="50" t="e">
        <f t="shared" si="204"/>
        <v>#DIV/0!</v>
      </c>
    </row>
    <row r="448" spans="8:37" x14ac:dyDescent="0.25">
      <c r="H448" s="66" t="str">
        <f t="shared" si="188"/>
        <v/>
      </c>
      <c r="I448" s="32" t="str">
        <f t="shared" si="205"/>
        <v/>
      </c>
      <c r="J448" s="67" t="str">
        <f t="shared" si="189"/>
        <v/>
      </c>
      <c r="K448" s="67" t="str">
        <f t="shared" si="180"/>
        <v/>
      </c>
      <c r="L448" s="32">
        <f t="shared" si="206"/>
        <v>0</v>
      </c>
      <c r="M448" s="32">
        <f t="shared" si="208"/>
        <v>0</v>
      </c>
      <c r="N448" s="77">
        <f t="shared" si="190"/>
        <v>0</v>
      </c>
      <c r="O448" s="38">
        <f t="shared" si="191"/>
        <v>0</v>
      </c>
      <c r="P448" s="38">
        <f t="shared" si="181"/>
        <v>0</v>
      </c>
      <c r="Q448" s="77">
        <f t="shared" si="182"/>
        <v>0</v>
      </c>
      <c r="R448" s="38">
        <f t="shared" si="192"/>
        <v>0</v>
      </c>
      <c r="S448" s="38">
        <f t="shared" si="193"/>
        <v>0</v>
      </c>
      <c r="T448" s="38">
        <f t="shared" si="194"/>
        <v>0</v>
      </c>
      <c r="U448" s="38">
        <f t="shared" si="195"/>
        <v>0</v>
      </c>
      <c r="V448" s="38">
        <f t="shared" si="196"/>
        <v>0</v>
      </c>
      <c r="W448" s="38">
        <f t="shared" si="183"/>
        <v>0</v>
      </c>
      <c r="X448" s="38">
        <f t="shared" si="184"/>
        <v>0</v>
      </c>
      <c r="Y448" s="67">
        <f t="shared" si="185"/>
        <v>0</v>
      </c>
      <c r="Z448" s="38">
        <f t="shared" si="197"/>
        <v>0</v>
      </c>
      <c r="AA448" s="32">
        <f t="shared" si="186"/>
        <v>0</v>
      </c>
      <c r="AB448" s="38">
        <f t="shared" si="198"/>
        <v>0</v>
      </c>
      <c r="AC448" s="32">
        <f t="shared" si="187"/>
        <v>0</v>
      </c>
      <c r="AD448" s="38">
        <f t="shared" si="209"/>
        <v>0</v>
      </c>
      <c r="AE448" s="39">
        <f t="shared" si="207"/>
        <v>0</v>
      </c>
      <c r="AF448" s="32" t="e">
        <f t="shared" si="199"/>
        <v>#DIV/0!</v>
      </c>
      <c r="AG448" s="32" t="e">
        <f t="shared" si="200"/>
        <v>#DIV/0!</v>
      </c>
      <c r="AH448" s="32" t="e">
        <f t="shared" si="201"/>
        <v>#DIV/0!</v>
      </c>
      <c r="AI448" s="49" t="e">
        <f t="shared" si="202"/>
        <v>#DIV/0!</v>
      </c>
      <c r="AJ448" s="50" t="e">
        <f t="shared" si="203"/>
        <v>#DIV/0!</v>
      </c>
      <c r="AK448" s="50" t="e">
        <f t="shared" si="204"/>
        <v>#DIV/0!</v>
      </c>
    </row>
    <row r="449" spans="8:37" x14ac:dyDescent="0.25">
      <c r="H449" s="66" t="str">
        <f t="shared" si="188"/>
        <v/>
      </c>
      <c r="I449" s="32" t="str">
        <f t="shared" si="205"/>
        <v/>
      </c>
      <c r="J449" s="67" t="str">
        <f t="shared" si="189"/>
        <v/>
      </c>
      <c r="K449" s="67" t="str">
        <f t="shared" si="180"/>
        <v/>
      </c>
      <c r="L449" s="32">
        <f t="shared" si="206"/>
        <v>0</v>
      </c>
      <c r="M449" s="32">
        <f t="shared" si="208"/>
        <v>0</v>
      </c>
      <c r="N449" s="77">
        <f t="shared" si="190"/>
        <v>0</v>
      </c>
      <c r="O449" s="38">
        <f t="shared" si="191"/>
        <v>0</v>
      </c>
      <c r="P449" s="38">
        <f t="shared" si="181"/>
        <v>0</v>
      </c>
      <c r="Q449" s="77">
        <f t="shared" si="182"/>
        <v>0</v>
      </c>
      <c r="R449" s="38">
        <f t="shared" si="192"/>
        <v>0</v>
      </c>
      <c r="S449" s="38">
        <f t="shared" si="193"/>
        <v>0</v>
      </c>
      <c r="T449" s="38">
        <f t="shared" si="194"/>
        <v>0</v>
      </c>
      <c r="U449" s="38">
        <f t="shared" si="195"/>
        <v>0</v>
      </c>
      <c r="V449" s="38">
        <f t="shared" si="196"/>
        <v>0</v>
      </c>
      <c r="W449" s="38">
        <f t="shared" si="183"/>
        <v>0</v>
      </c>
      <c r="X449" s="38">
        <f t="shared" si="184"/>
        <v>0</v>
      </c>
      <c r="Y449" s="67">
        <f t="shared" si="185"/>
        <v>0</v>
      </c>
      <c r="Z449" s="38">
        <f t="shared" si="197"/>
        <v>0</v>
      </c>
      <c r="AA449" s="32">
        <f t="shared" si="186"/>
        <v>0</v>
      </c>
      <c r="AB449" s="38">
        <f t="shared" si="198"/>
        <v>0</v>
      </c>
      <c r="AC449" s="32">
        <f t="shared" si="187"/>
        <v>0</v>
      </c>
      <c r="AD449" s="38">
        <f t="shared" si="209"/>
        <v>0</v>
      </c>
      <c r="AE449" s="39">
        <f t="shared" si="207"/>
        <v>0</v>
      </c>
      <c r="AF449" s="32" t="e">
        <f t="shared" si="199"/>
        <v>#DIV/0!</v>
      </c>
      <c r="AG449" s="32" t="e">
        <f t="shared" si="200"/>
        <v>#DIV/0!</v>
      </c>
      <c r="AH449" s="32" t="e">
        <f t="shared" si="201"/>
        <v>#DIV/0!</v>
      </c>
      <c r="AI449" s="49" t="e">
        <f t="shared" si="202"/>
        <v>#DIV/0!</v>
      </c>
      <c r="AJ449" s="50" t="e">
        <f t="shared" si="203"/>
        <v>#DIV/0!</v>
      </c>
      <c r="AK449" s="50" t="e">
        <f t="shared" si="204"/>
        <v>#DIV/0!</v>
      </c>
    </row>
    <row r="450" spans="8:37" x14ac:dyDescent="0.25">
      <c r="H450" s="66" t="str">
        <f t="shared" si="188"/>
        <v/>
      </c>
      <c r="I450" s="32" t="str">
        <f t="shared" si="205"/>
        <v/>
      </c>
      <c r="J450" s="67" t="str">
        <f t="shared" si="189"/>
        <v/>
      </c>
      <c r="K450" s="67" t="str">
        <f t="shared" si="180"/>
        <v/>
      </c>
      <c r="L450" s="32">
        <f t="shared" si="206"/>
        <v>0</v>
      </c>
      <c r="M450" s="32">
        <f t="shared" si="208"/>
        <v>0</v>
      </c>
      <c r="N450" s="77">
        <f t="shared" si="190"/>
        <v>0</v>
      </c>
      <c r="O450" s="38">
        <f t="shared" si="191"/>
        <v>0</v>
      </c>
      <c r="P450" s="38">
        <f t="shared" si="181"/>
        <v>0</v>
      </c>
      <c r="Q450" s="77">
        <f t="shared" si="182"/>
        <v>0</v>
      </c>
      <c r="R450" s="38">
        <f t="shared" si="192"/>
        <v>0</v>
      </c>
      <c r="S450" s="38">
        <f t="shared" si="193"/>
        <v>0</v>
      </c>
      <c r="T450" s="38">
        <f t="shared" si="194"/>
        <v>0</v>
      </c>
      <c r="U450" s="38">
        <f t="shared" si="195"/>
        <v>0</v>
      </c>
      <c r="V450" s="38">
        <f t="shared" si="196"/>
        <v>0</v>
      </c>
      <c r="W450" s="38">
        <f t="shared" si="183"/>
        <v>0</v>
      </c>
      <c r="X450" s="38">
        <f t="shared" si="184"/>
        <v>0</v>
      </c>
      <c r="Y450" s="67">
        <f t="shared" si="185"/>
        <v>0</v>
      </c>
      <c r="Z450" s="38">
        <f t="shared" si="197"/>
        <v>0</v>
      </c>
      <c r="AA450" s="32">
        <f t="shared" si="186"/>
        <v>0</v>
      </c>
      <c r="AB450" s="38">
        <f t="shared" si="198"/>
        <v>0</v>
      </c>
      <c r="AC450" s="32">
        <f t="shared" si="187"/>
        <v>0</v>
      </c>
      <c r="AD450" s="38">
        <f t="shared" si="209"/>
        <v>0</v>
      </c>
      <c r="AE450" s="39">
        <f t="shared" si="207"/>
        <v>0</v>
      </c>
      <c r="AF450" s="32" t="e">
        <f t="shared" si="199"/>
        <v>#DIV/0!</v>
      </c>
      <c r="AG450" s="32" t="e">
        <f t="shared" si="200"/>
        <v>#DIV/0!</v>
      </c>
      <c r="AH450" s="32" t="e">
        <f t="shared" si="201"/>
        <v>#DIV/0!</v>
      </c>
      <c r="AI450" s="49" t="e">
        <f t="shared" si="202"/>
        <v>#DIV/0!</v>
      </c>
      <c r="AJ450" s="50" t="e">
        <f t="shared" si="203"/>
        <v>#DIV/0!</v>
      </c>
      <c r="AK450" s="50" t="e">
        <f t="shared" si="204"/>
        <v>#DIV/0!</v>
      </c>
    </row>
    <row r="451" spans="8:37" x14ac:dyDescent="0.25">
      <c r="H451" s="66" t="str">
        <f t="shared" si="188"/>
        <v/>
      </c>
      <c r="I451" s="32" t="str">
        <f t="shared" si="205"/>
        <v/>
      </c>
      <c r="J451" s="67" t="str">
        <f t="shared" si="189"/>
        <v/>
      </c>
      <c r="K451" s="67" t="str">
        <f t="shared" si="180"/>
        <v/>
      </c>
      <c r="L451" s="32">
        <f t="shared" si="206"/>
        <v>0</v>
      </c>
      <c r="M451" s="32">
        <f t="shared" si="208"/>
        <v>0</v>
      </c>
      <c r="N451" s="77">
        <f t="shared" si="190"/>
        <v>0</v>
      </c>
      <c r="O451" s="38">
        <f t="shared" si="191"/>
        <v>0</v>
      </c>
      <c r="P451" s="38">
        <f t="shared" si="181"/>
        <v>0</v>
      </c>
      <c r="Q451" s="77">
        <f t="shared" si="182"/>
        <v>0</v>
      </c>
      <c r="R451" s="38">
        <f t="shared" si="192"/>
        <v>0</v>
      </c>
      <c r="S451" s="38">
        <f t="shared" si="193"/>
        <v>0</v>
      </c>
      <c r="T451" s="38">
        <f t="shared" si="194"/>
        <v>0</v>
      </c>
      <c r="U451" s="38">
        <f t="shared" si="195"/>
        <v>0</v>
      </c>
      <c r="V451" s="38">
        <f t="shared" si="196"/>
        <v>0</v>
      </c>
      <c r="W451" s="38">
        <f t="shared" si="183"/>
        <v>0</v>
      </c>
      <c r="X451" s="38">
        <f t="shared" si="184"/>
        <v>0</v>
      </c>
      <c r="Y451" s="67">
        <f t="shared" si="185"/>
        <v>0</v>
      </c>
      <c r="Z451" s="38">
        <f t="shared" si="197"/>
        <v>0</v>
      </c>
      <c r="AA451" s="32">
        <f t="shared" si="186"/>
        <v>0</v>
      </c>
      <c r="AB451" s="38">
        <f t="shared" si="198"/>
        <v>0</v>
      </c>
      <c r="AC451" s="32">
        <f t="shared" si="187"/>
        <v>0</v>
      </c>
      <c r="AD451" s="38">
        <f t="shared" si="209"/>
        <v>0</v>
      </c>
      <c r="AE451" s="39">
        <f t="shared" si="207"/>
        <v>0</v>
      </c>
      <c r="AF451" s="32" t="e">
        <f t="shared" si="199"/>
        <v>#DIV/0!</v>
      </c>
      <c r="AG451" s="32" t="e">
        <f t="shared" si="200"/>
        <v>#DIV/0!</v>
      </c>
      <c r="AH451" s="32" t="e">
        <f t="shared" si="201"/>
        <v>#DIV/0!</v>
      </c>
      <c r="AI451" s="49" t="e">
        <f t="shared" si="202"/>
        <v>#DIV/0!</v>
      </c>
      <c r="AJ451" s="50" t="e">
        <f t="shared" si="203"/>
        <v>#DIV/0!</v>
      </c>
      <c r="AK451" s="50" t="e">
        <f t="shared" si="204"/>
        <v>#DIV/0!</v>
      </c>
    </row>
    <row r="452" spans="8:37" x14ac:dyDescent="0.25">
      <c r="H452" s="66" t="str">
        <f t="shared" si="188"/>
        <v/>
      </c>
      <c r="I452" s="32" t="str">
        <f t="shared" si="205"/>
        <v/>
      </c>
      <c r="J452" s="67" t="str">
        <f t="shared" si="189"/>
        <v/>
      </c>
      <c r="K452" s="67" t="str">
        <f t="shared" si="180"/>
        <v/>
      </c>
      <c r="L452" s="32">
        <f t="shared" si="206"/>
        <v>0</v>
      </c>
      <c r="M452" s="32">
        <f t="shared" si="208"/>
        <v>0</v>
      </c>
      <c r="N452" s="77">
        <f t="shared" si="190"/>
        <v>0</v>
      </c>
      <c r="O452" s="38">
        <f t="shared" si="191"/>
        <v>0</v>
      </c>
      <c r="P452" s="38">
        <f t="shared" si="181"/>
        <v>0</v>
      </c>
      <c r="Q452" s="77">
        <f t="shared" si="182"/>
        <v>0</v>
      </c>
      <c r="R452" s="38">
        <f t="shared" si="192"/>
        <v>0</v>
      </c>
      <c r="S452" s="38">
        <f t="shared" si="193"/>
        <v>0</v>
      </c>
      <c r="T452" s="38">
        <f t="shared" si="194"/>
        <v>0</v>
      </c>
      <c r="U452" s="38">
        <f t="shared" si="195"/>
        <v>0</v>
      </c>
      <c r="V452" s="38">
        <f t="shared" si="196"/>
        <v>0</v>
      </c>
      <c r="W452" s="38">
        <f t="shared" si="183"/>
        <v>0</v>
      </c>
      <c r="X452" s="38">
        <f t="shared" si="184"/>
        <v>0</v>
      </c>
      <c r="Y452" s="67">
        <f t="shared" si="185"/>
        <v>0</v>
      </c>
      <c r="Z452" s="38">
        <f t="shared" si="197"/>
        <v>0</v>
      </c>
      <c r="AA452" s="32">
        <f t="shared" si="186"/>
        <v>0</v>
      </c>
      <c r="AB452" s="38">
        <f t="shared" si="198"/>
        <v>0</v>
      </c>
      <c r="AC452" s="32">
        <f t="shared" si="187"/>
        <v>0</v>
      </c>
      <c r="AD452" s="38">
        <f t="shared" si="209"/>
        <v>0</v>
      </c>
      <c r="AE452" s="39">
        <f t="shared" si="207"/>
        <v>0</v>
      </c>
      <c r="AF452" s="32" t="e">
        <f t="shared" si="199"/>
        <v>#DIV/0!</v>
      </c>
      <c r="AG452" s="32" t="e">
        <f t="shared" si="200"/>
        <v>#DIV/0!</v>
      </c>
      <c r="AH452" s="32" t="e">
        <f t="shared" si="201"/>
        <v>#DIV/0!</v>
      </c>
      <c r="AI452" s="49" t="e">
        <f t="shared" si="202"/>
        <v>#DIV/0!</v>
      </c>
      <c r="AJ452" s="50" t="e">
        <f t="shared" si="203"/>
        <v>#DIV/0!</v>
      </c>
      <c r="AK452" s="50" t="e">
        <f t="shared" si="204"/>
        <v>#DIV/0!</v>
      </c>
    </row>
    <row r="453" spans="8:37" x14ac:dyDescent="0.25">
      <c r="H453" s="66" t="str">
        <f t="shared" si="188"/>
        <v/>
      </c>
      <c r="I453" s="32" t="str">
        <f t="shared" si="205"/>
        <v/>
      </c>
      <c r="J453" s="67" t="str">
        <f t="shared" si="189"/>
        <v/>
      </c>
      <c r="K453" s="67" t="str">
        <f t="shared" si="180"/>
        <v/>
      </c>
      <c r="L453" s="32">
        <f t="shared" si="206"/>
        <v>0</v>
      </c>
      <c r="M453" s="32">
        <f t="shared" si="208"/>
        <v>0</v>
      </c>
      <c r="N453" s="77">
        <f t="shared" si="190"/>
        <v>0</v>
      </c>
      <c r="O453" s="38">
        <f t="shared" si="191"/>
        <v>0</v>
      </c>
      <c r="P453" s="38">
        <f t="shared" si="181"/>
        <v>0</v>
      </c>
      <c r="Q453" s="77">
        <f t="shared" si="182"/>
        <v>0</v>
      </c>
      <c r="R453" s="38">
        <f t="shared" si="192"/>
        <v>0</v>
      </c>
      <c r="S453" s="38">
        <f t="shared" si="193"/>
        <v>0</v>
      </c>
      <c r="T453" s="38">
        <f t="shared" si="194"/>
        <v>0</v>
      </c>
      <c r="U453" s="38">
        <f t="shared" si="195"/>
        <v>0</v>
      </c>
      <c r="V453" s="38">
        <f t="shared" si="196"/>
        <v>0</v>
      </c>
      <c r="W453" s="38">
        <f t="shared" si="183"/>
        <v>0</v>
      </c>
      <c r="X453" s="38">
        <f t="shared" si="184"/>
        <v>0</v>
      </c>
      <c r="Y453" s="67">
        <f t="shared" si="185"/>
        <v>0</v>
      </c>
      <c r="Z453" s="38">
        <f t="shared" si="197"/>
        <v>0</v>
      </c>
      <c r="AA453" s="32">
        <f t="shared" si="186"/>
        <v>0</v>
      </c>
      <c r="AB453" s="38">
        <f t="shared" si="198"/>
        <v>0</v>
      </c>
      <c r="AC453" s="32">
        <f t="shared" si="187"/>
        <v>0</v>
      </c>
      <c r="AD453" s="38">
        <f t="shared" si="209"/>
        <v>0</v>
      </c>
      <c r="AE453" s="39">
        <f t="shared" si="207"/>
        <v>0</v>
      </c>
      <c r="AF453" s="32" t="e">
        <f t="shared" si="199"/>
        <v>#DIV/0!</v>
      </c>
      <c r="AG453" s="32" t="e">
        <f t="shared" si="200"/>
        <v>#DIV/0!</v>
      </c>
      <c r="AH453" s="32" t="e">
        <f t="shared" si="201"/>
        <v>#DIV/0!</v>
      </c>
      <c r="AI453" s="49" t="e">
        <f t="shared" si="202"/>
        <v>#DIV/0!</v>
      </c>
      <c r="AJ453" s="50" t="e">
        <f t="shared" si="203"/>
        <v>#DIV/0!</v>
      </c>
      <c r="AK453" s="50" t="e">
        <f t="shared" si="204"/>
        <v>#DIV/0!</v>
      </c>
    </row>
    <row r="454" spans="8:37" x14ac:dyDescent="0.25">
      <c r="H454" s="66" t="str">
        <f t="shared" si="188"/>
        <v/>
      </c>
      <c r="I454" s="32" t="str">
        <f t="shared" si="205"/>
        <v/>
      </c>
      <c r="J454" s="67" t="str">
        <f t="shared" si="189"/>
        <v/>
      </c>
      <c r="K454" s="67" t="str">
        <f t="shared" si="180"/>
        <v/>
      </c>
      <c r="L454" s="32">
        <f t="shared" si="206"/>
        <v>0</v>
      </c>
      <c r="M454" s="32">
        <f t="shared" si="208"/>
        <v>0</v>
      </c>
      <c r="N454" s="77">
        <f t="shared" si="190"/>
        <v>0</v>
      </c>
      <c r="O454" s="38">
        <f t="shared" si="191"/>
        <v>0</v>
      </c>
      <c r="P454" s="38">
        <f t="shared" si="181"/>
        <v>0</v>
      </c>
      <c r="Q454" s="77">
        <f t="shared" si="182"/>
        <v>0</v>
      </c>
      <c r="R454" s="38">
        <f t="shared" si="192"/>
        <v>0</v>
      </c>
      <c r="S454" s="38">
        <f t="shared" si="193"/>
        <v>0</v>
      </c>
      <c r="T454" s="38">
        <f t="shared" si="194"/>
        <v>0</v>
      </c>
      <c r="U454" s="38">
        <f t="shared" si="195"/>
        <v>0</v>
      </c>
      <c r="V454" s="38">
        <f t="shared" si="196"/>
        <v>0</v>
      </c>
      <c r="W454" s="38">
        <f t="shared" si="183"/>
        <v>0</v>
      </c>
      <c r="X454" s="38">
        <f t="shared" si="184"/>
        <v>0</v>
      </c>
      <c r="Y454" s="67">
        <f t="shared" si="185"/>
        <v>0</v>
      </c>
      <c r="Z454" s="38">
        <f t="shared" si="197"/>
        <v>0</v>
      </c>
      <c r="AA454" s="32">
        <f t="shared" si="186"/>
        <v>0</v>
      </c>
      <c r="AB454" s="38">
        <f t="shared" si="198"/>
        <v>0</v>
      </c>
      <c r="AC454" s="32">
        <f t="shared" si="187"/>
        <v>0</v>
      </c>
      <c r="AD454" s="38">
        <f t="shared" si="209"/>
        <v>0</v>
      </c>
      <c r="AE454" s="39">
        <f t="shared" si="207"/>
        <v>0</v>
      </c>
      <c r="AF454" s="32" t="e">
        <f t="shared" si="199"/>
        <v>#DIV/0!</v>
      </c>
      <c r="AG454" s="32" t="e">
        <f t="shared" si="200"/>
        <v>#DIV/0!</v>
      </c>
      <c r="AH454" s="32" t="e">
        <f t="shared" si="201"/>
        <v>#DIV/0!</v>
      </c>
      <c r="AI454" s="49" t="e">
        <f t="shared" si="202"/>
        <v>#DIV/0!</v>
      </c>
      <c r="AJ454" s="50" t="e">
        <f t="shared" si="203"/>
        <v>#DIV/0!</v>
      </c>
      <c r="AK454" s="50" t="e">
        <f t="shared" si="204"/>
        <v>#DIV/0!</v>
      </c>
    </row>
    <row r="455" spans="8:37" x14ac:dyDescent="0.25">
      <c r="H455" s="66" t="str">
        <f t="shared" si="188"/>
        <v/>
      </c>
      <c r="I455" s="32" t="str">
        <f t="shared" si="205"/>
        <v/>
      </c>
      <c r="J455" s="67" t="str">
        <f t="shared" si="189"/>
        <v/>
      </c>
      <c r="K455" s="67" t="str">
        <f t="shared" si="180"/>
        <v/>
      </c>
      <c r="L455" s="32">
        <f t="shared" si="206"/>
        <v>0</v>
      </c>
      <c r="M455" s="32">
        <f t="shared" si="208"/>
        <v>0</v>
      </c>
      <c r="N455" s="77">
        <f t="shared" si="190"/>
        <v>0</v>
      </c>
      <c r="O455" s="38">
        <f t="shared" si="191"/>
        <v>0</v>
      </c>
      <c r="P455" s="38">
        <f t="shared" si="181"/>
        <v>0</v>
      </c>
      <c r="Q455" s="77">
        <f t="shared" si="182"/>
        <v>0</v>
      </c>
      <c r="R455" s="38">
        <f t="shared" si="192"/>
        <v>0</v>
      </c>
      <c r="S455" s="38">
        <f t="shared" si="193"/>
        <v>0</v>
      </c>
      <c r="T455" s="38">
        <f t="shared" si="194"/>
        <v>0</v>
      </c>
      <c r="U455" s="38">
        <f t="shared" si="195"/>
        <v>0</v>
      </c>
      <c r="V455" s="38">
        <f t="shared" si="196"/>
        <v>0</v>
      </c>
      <c r="W455" s="38">
        <f t="shared" si="183"/>
        <v>0</v>
      </c>
      <c r="X455" s="38">
        <f t="shared" si="184"/>
        <v>0</v>
      </c>
      <c r="Y455" s="67">
        <f t="shared" si="185"/>
        <v>0</v>
      </c>
      <c r="Z455" s="38">
        <f t="shared" si="197"/>
        <v>0</v>
      </c>
      <c r="AA455" s="32">
        <f t="shared" si="186"/>
        <v>0</v>
      </c>
      <c r="AB455" s="38">
        <f t="shared" si="198"/>
        <v>0</v>
      </c>
      <c r="AC455" s="32">
        <f t="shared" si="187"/>
        <v>0</v>
      </c>
      <c r="AD455" s="38">
        <f t="shared" si="209"/>
        <v>0</v>
      </c>
      <c r="AE455" s="39">
        <f t="shared" si="207"/>
        <v>0</v>
      </c>
      <c r="AF455" s="32" t="e">
        <f t="shared" si="199"/>
        <v>#DIV/0!</v>
      </c>
      <c r="AG455" s="32" t="e">
        <f t="shared" si="200"/>
        <v>#DIV/0!</v>
      </c>
      <c r="AH455" s="32" t="e">
        <f t="shared" si="201"/>
        <v>#DIV/0!</v>
      </c>
      <c r="AI455" s="49" t="e">
        <f t="shared" si="202"/>
        <v>#DIV/0!</v>
      </c>
      <c r="AJ455" s="50" t="e">
        <f t="shared" si="203"/>
        <v>#DIV/0!</v>
      </c>
      <c r="AK455" s="50" t="e">
        <f t="shared" si="204"/>
        <v>#DIV/0!</v>
      </c>
    </row>
    <row r="456" spans="8:37" x14ac:dyDescent="0.25">
      <c r="H456" s="66" t="str">
        <f t="shared" si="188"/>
        <v/>
      </c>
      <c r="I456" s="32" t="str">
        <f t="shared" si="205"/>
        <v/>
      </c>
      <c r="J456" s="67" t="str">
        <f t="shared" si="189"/>
        <v/>
      </c>
      <c r="K456" s="67" t="str">
        <f t="shared" si="180"/>
        <v/>
      </c>
      <c r="L456" s="32">
        <f t="shared" si="206"/>
        <v>0</v>
      </c>
      <c r="M456" s="32">
        <f t="shared" si="208"/>
        <v>0</v>
      </c>
      <c r="N456" s="77">
        <f t="shared" si="190"/>
        <v>0</v>
      </c>
      <c r="O456" s="38">
        <f t="shared" si="191"/>
        <v>0</v>
      </c>
      <c r="P456" s="38">
        <f t="shared" si="181"/>
        <v>0</v>
      </c>
      <c r="Q456" s="77">
        <f t="shared" si="182"/>
        <v>0</v>
      </c>
      <c r="R456" s="38">
        <f t="shared" si="192"/>
        <v>0</v>
      </c>
      <c r="S456" s="38">
        <f t="shared" si="193"/>
        <v>0</v>
      </c>
      <c r="T456" s="38">
        <f t="shared" si="194"/>
        <v>0</v>
      </c>
      <c r="U456" s="38">
        <f t="shared" si="195"/>
        <v>0</v>
      </c>
      <c r="V456" s="38">
        <f t="shared" si="196"/>
        <v>0</v>
      </c>
      <c r="W456" s="38">
        <f t="shared" si="183"/>
        <v>0</v>
      </c>
      <c r="X456" s="38">
        <f t="shared" si="184"/>
        <v>0</v>
      </c>
      <c r="Y456" s="67">
        <f t="shared" si="185"/>
        <v>0</v>
      </c>
      <c r="Z456" s="38">
        <f t="shared" si="197"/>
        <v>0</v>
      </c>
      <c r="AA456" s="32">
        <f t="shared" si="186"/>
        <v>0</v>
      </c>
      <c r="AB456" s="38">
        <f t="shared" si="198"/>
        <v>0</v>
      </c>
      <c r="AC456" s="32">
        <f t="shared" si="187"/>
        <v>0</v>
      </c>
      <c r="AD456" s="38">
        <f t="shared" si="209"/>
        <v>0</v>
      </c>
      <c r="AE456" s="39">
        <f t="shared" si="207"/>
        <v>0</v>
      </c>
      <c r="AF456" s="32" t="e">
        <f t="shared" si="199"/>
        <v>#DIV/0!</v>
      </c>
      <c r="AG456" s="32" t="e">
        <f t="shared" si="200"/>
        <v>#DIV/0!</v>
      </c>
      <c r="AH456" s="32" t="e">
        <f t="shared" si="201"/>
        <v>#DIV/0!</v>
      </c>
      <c r="AI456" s="49" t="e">
        <f t="shared" si="202"/>
        <v>#DIV/0!</v>
      </c>
      <c r="AJ456" s="50" t="e">
        <f t="shared" si="203"/>
        <v>#DIV/0!</v>
      </c>
      <c r="AK456" s="50" t="e">
        <f t="shared" si="204"/>
        <v>#DIV/0!</v>
      </c>
    </row>
    <row r="457" spans="8:37" x14ac:dyDescent="0.25">
      <c r="H457" s="66" t="str">
        <f t="shared" si="188"/>
        <v/>
      </c>
      <c r="I457" s="32" t="str">
        <f t="shared" si="205"/>
        <v/>
      </c>
      <c r="J457" s="67" t="str">
        <f t="shared" si="189"/>
        <v/>
      </c>
      <c r="K457" s="67" t="str">
        <f t="shared" si="180"/>
        <v/>
      </c>
      <c r="L457" s="32">
        <f t="shared" si="206"/>
        <v>0</v>
      </c>
      <c r="M457" s="32">
        <f t="shared" si="208"/>
        <v>0</v>
      </c>
      <c r="N457" s="77">
        <f t="shared" si="190"/>
        <v>0</v>
      </c>
      <c r="O457" s="38">
        <f t="shared" si="191"/>
        <v>0</v>
      </c>
      <c r="P457" s="38">
        <f t="shared" si="181"/>
        <v>0</v>
      </c>
      <c r="Q457" s="77">
        <f t="shared" si="182"/>
        <v>0</v>
      </c>
      <c r="R457" s="38">
        <f t="shared" si="192"/>
        <v>0</v>
      </c>
      <c r="S457" s="38">
        <f t="shared" si="193"/>
        <v>0</v>
      </c>
      <c r="T457" s="38">
        <f t="shared" si="194"/>
        <v>0</v>
      </c>
      <c r="U457" s="38">
        <f t="shared" si="195"/>
        <v>0</v>
      </c>
      <c r="V457" s="38">
        <f t="shared" si="196"/>
        <v>0</v>
      </c>
      <c r="W457" s="38">
        <f t="shared" si="183"/>
        <v>0</v>
      </c>
      <c r="X457" s="38">
        <f t="shared" si="184"/>
        <v>0</v>
      </c>
      <c r="Y457" s="67">
        <f t="shared" si="185"/>
        <v>0</v>
      </c>
      <c r="Z457" s="38">
        <f t="shared" si="197"/>
        <v>0</v>
      </c>
      <c r="AA457" s="32">
        <f t="shared" si="186"/>
        <v>0</v>
      </c>
      <c r="AB457" s="38">
        <f t="shared" si="198"/>
        <v>0</v>
      </c>
      <c r="AC457" s="32">
        <f t="shared" si="187"/>
        <v>0</v>
      </c>
      <c r="AD457" s="38">
        <f t="shared" si="209"/>
        <v>0</v>
      </c>
      <c r="AE457" s="39">
        <f t="shared" si="207"/>
        <v>0</v>
      </c>
      <c r="AF457" s="32" t="e">
        <f t="shared" si="199"/>
        <v>#DIV/0!</v>
      </c>
      <c r="AG457" s="32" t="e">
        <f t="shared" si="200"/>
        <v>#DIV/0!</v>
      </c>
      <c r="AH457" s="32" t="e">
        <f t="shared" si="201"/>
        <v>#DIV/0!</v>
      </c>
      <c r="AI457" s="49" t="e">
        <f t="shared" si="202"/>
        <v>#DIV/0!</v>
      </c>
      <c r="AJ457" s="50" t="e">
        <f t="shared" si="203"/>
        <v>#DIV/0!</v>
      </c>
      <c r="AK457" s="50" t="e">
        <f t="shared" si="204"/>
        <v>#DIV/0!</v>
      </c>
    </row>
    <row r="458" spans="8:37" x14ac:dyDescent="0.25">
      <c r="H458" s="66" t="str">
        <f t="shared" si="188"/>
        <v/>
      </c>
      <c r="I458" s="32" t="str">
        <f t="shared" si="205"/>
        <v/>
      </c>
      <c r="J458" s="67" t="str">
        <f t="shared" si="189"/>
        <v/>
      </c>
      <c r="K458" s="67" t="str">
        <f t="shared" si="180"/>
        <v/>
      </c>
      <c r="L458" s="32">
        <f t="shared" si="206"/>
        <v>0</v>
      </c>
      <c r="M458" s="32">
        <f t="shared" si="208"/>
        <v>0</v>
      </c>
      <c r="N458" s="77">
        <f t="shared" si="190"/>
        <v>0</v>
      </c>
      <c r="O458" s="38">
        <f t="shared" si="191"/>
        <v>0</v>
      </c>
      <c r="P458" s="38">
        <f t="shared" si="181"/>
        <v>0</v>
      </c>
      <c r="Q458" s="77">
        <f t="shared" si="182"/>
        <v>0</v>
      </c>
      <c r="R458" s="38">
        <f t="shared" si="192"/>
        <v>0</v>
      </c>
      <c r="S458" s="38">
        <f t="shared" si="193"/>
        <v>0</v>
      </c>
      <c r="T458" s="38">
        <f t="shared" si="194"/>
        <v>0</v>
      </c>
      <c r="U458" s="38">
        <f t="shared" si="195"/>
        <v>0</v>
      </c>
      <c r="V458" s="38">
        <f t="shared" si="196"/>
        <v>0</v>
      </c>
      <c r="W458" s="38">
        <f t="shared" si="183"/>
        <v>0</v>
      </c>
      <c r="X458" s="38">
        <f t="shared" si="184"/>
        <v>0</v>
      </c>
      <c r="Y458" s="67">
        <f t="shared" si="185"/>
        <v>0</v>
      </c>
      <c r="Z458" s="38">
        <f t="shared" si="197"/>
        <v>0</v>
      </c>
      <c r="AA458" s="32">
        <f t="shared" si="186"/>
        <v>0</v>
      </c>
      <c r="AB458" s="38">
        <f t="shared" si="198"/>
        <v>0</v>
      </c>
      <c r="AC458" s="32">
        <f t="shared" si="187"/>
        <v>0</v>
      </c>
      <c r="AD458" s="38">
        <f t="shared" si="209"/>
        <v>0</v>
      </c>
      <c r="AE458" s="39">
        <f t="shared" si="207"/>
        <v>0</v>
      </c>
      <c r="AF458" s="32" t="e">
        <f t="shared" si="199"/>
        <v>#DIV/0!</v>
      </c>
      <c r="AG458" s="32" t="e">
        <f t="shared" si="200"/>
        <v>#DIV/0!</v>
      </c>
      <c r="AH458" s="32" t="e">
        <f t="shared" si="201"/>
        <v>#DIV/0!</v>
      </c>
      <c r="AI458" s="49" t="e">
        <f t="shared" si="202"/>
        <v>#DIV/0!</v>
      </c>
      <c r="AJ458" s="50" t="e">
        <f t="shared" si="203"/>
        <v>#DIV/0!</v>
      </c>
      <c r="AK458" s="50" t="e">
        <f t="shared" si="204"/>
        <v>#DIV/0!</v>
      </c>
    </row>
    <row r="459" spans="8:37" x14ac:dyDescent="0.25">
      <c r="H459" s="66" t="str">
        <f t="shared" si="188"/>
        <v/>
      </c>
      <c r="I459" s="32" t="str">
        <f t="shared" si="205"/>
        <v/>
      </c>
      <c r="J459" s="67" t="str">
        <f t="shared" si="189"/>
        <v/>
      </c>
      <c r="K459" s="67" t="str">
        <f t="shared" si="180"/>
        <v/>
      </c>
      <c r="L459" s="32">
        <f t="shared" si="206"/>
        <v>0</v>
      </c>
      <c r="M459" s="32">
        <f t="shared" si="208"/>
        <v>0</v>
      </c>
      <c r="N459" s="77">
        <f t="shared" si="190"/>
        <v>0</v>
      </c>
      <c r="O459" s="38">
        <f t="shared" si="191"/>
        <v>0</v>
      </c>
      <c r="P459" s="38">
        <f t="shared" si="181"/>
        <v>0</v>
      </c>
      <c r="Q459" s="77">
        <f t="shared" si="182"/>
        <v>0</v>
      </c>
      <c r="R459" s="38">
        <f t="shared" si="192"/>
        <v>0</v>
      </c>
      <c r="S459" s="38">
        <f t="shared" si="193"/>
        <v>0</v>
      </c>
      <c r="T459" s="38">
        <f t="shared" si="194"/>
        <v>0</v>
      </c>
      <c r="U459" s="38">
        <f t="shared" si="195"/>
        <v>0</v>
      </c>
      <c r="V459" s="38">
        <f t="shared" si="196"/>
        <v>0</v>
      </c>
      <c r="W459" s="38">
        <f t="shared" si="183"/>
        <v>0</v>
      </c>
      <c r="X459" s="38">
        <f t="shared" si="184"/>
        <v>0</v>
      </c>
      <c r="Y459" s="67">
        <f t="shared" si="185"/>
        <v>0</v>
      </c>
      <c r="Z459" s="38">
        <f t="shared" si="197"/>
        <v>0</v>
      </c>
      <c r="AA459" s="32">
        <f t="shared" si="186"/>
        <v>0</v>
      </c>
      <c r="AB459" s="38">
        <f t="shared" si="198"/>
        <v>0</v>
      </c>
      <c r="AC459" s="32">
        <f t="shared" si="187"/>
        <v>0</v>
      </c>
      <c r="AD459" s="38">
        <f t="shared" si="209"/>
        <v>0</v>
      </c>
      <c r="AE459" s="39">
        <f t="shared" si="207"/>
        <v>0</v>
      </c>
      <c r="AF459" s="32" t="e">
        <f t="shared" si="199"/>
        <v>#DIV/0!</v>
      </c>
      <c r="AG459" s="32" t="e">
        <f t="shared" si="200"/>
        <v>#DIV/0!</v>
      </c>
      <c r="AH459" s="32" t="e">
        <f t="shared" si="201"/>
        <v>#DIV/0!</v>
      </c>
      <c r="AI459" s="49" t="e">
        <f t="shared" si="202"/>
        <v>#DIV/0!</v>
      </c>
      <c r="AJ459" s="50" t="e">
        <f t="shared" si="203"/>
        <v>#DIV/0!</v>
      </c>
      <c r="AK459" s="50" t="e">
        <f t="shared" si="204"/>
        <v>#DIV/0!</v>
      </c>
    </row>
    <row r="460" spans="8:37" x14ac:dyDescent="0.25">
      <c r="H460" s="66" t="str">
        <f t="shared" si="188"/>
        <v/>
      </c>
      <c r="I460" s="32" t="str">
        <f t="shared" si="205"/>
        <v/>
      </c>
      <c r="J460" s="67" t="str">
        <f t="shared" si="189"/>
        <v/>
      </c>
      <c r="K460" s="67" t="str">
        <f t="shared" si="180"/>
        <v/>
      </c>
      <c r="L460" s="32">
        <f t="shared" si="206"/>
        <v>0</v>
      </c>
      <c r="M460" s="32">
        <f t="shared" si="208"/>
        <v>0</v>
      </c>
      <c r="N460" s="77">
        <f t="shared" si="190"/>
        <v>0</v>
      </c>
      <c r="O460" s="38">
        <f t="shared" si="191"/>
        <v>0</v>
      </c>
      <c r="P460" s="38">
        <f t="shared" si="181"/>
        <v>0</v>
      </c>
      <c r="Q460" s="77">
        <f t="shared" si="182"/>
        <v>0</v>
      </c>
      <c r="R460" s="38">
        <f t="shared" si="192"/>
        <v>0</v>
      </c>
      <c r="S460" s="38">
        <f t="shared" si="193"/>
        <v>0</v>
      </c>
      <c r="T460" s="38">
        <f t="shared" si="194"/>
        <v>0</v>
      </c>
      <c r="U460" s="38">
        <f t="shared" si="195"/>
        <v>0</v>
      </c>
      <c r="V460" s="38">
        <f t="shared" si="196"/>
        <v>0</v>
      </c>
      <c r="W460" s="38">
        <f t="shared" si="183"/>
        <v>0</v>
      </c>
      <c r="X460" s="38">
        <f t="shared" si="184"/>
        <v>0</v>
      </c>
      <c r="Y460" s="67">
        <f t="shared" si="185"/>
        <v>0</v>
      </c>
      <c r="Z460" s="38">
        <f t="shared" si="197"/>
        <v>0</v>
      </c>
      <c r="AA460" s="32">
        <f t="shared" si="186"/>
        <v>0</v>
      </c>
      <c r="AB460" s="38">
        <f t="shared" si="198"/>
        <v>0</v>
      </c>
      <c r="AC460" s="32">
        <f t="shared" si="187"/>
        <v>0</v>
      </c>
      <c r="AD460" s="38">
        <f t="shared" si="209"/>
        <v>0</v>
      </c>
      <c r="AE460" s="39">
        <f t="shared" si="207"/>
        <v>0</v>
      </c>
      <c r="AF460" s="32" t="e">
        <f t="shared" si="199"/>
        <v>#DIV/0!</v>
      </c>
      <c r="AG460" s="32" t="e">
        <f t="shared" si="200"/>
        <v>#DIV/0!</v>
      </c>
      <c r="AH460" s="32" t="e">
        <f t="shared" si="201"/>
        <v>#DIV/0!</v>
      </c>
      <c r="AI460" s="49" t="e">
        <f t="shared" si="202"/>
        <v>#DIV/0!</v>
      </c>
      <c r="AJ460" s="50" t="e">
        <f t="shared" si="203"/>
        <v>#DIV/0!</v>
      </c>
      <c r="AK460" s="50" t="e">
        <f t="shared" si="204"/>
        <v>#DIV/0!</v>
      </c>
    </row>
    <row r="461" spans="8:37" x14ac:dyDescent="0.25">
      <c r="H461" s="66" t="str">
        <f t="shared" si="188"/>
        <v/>
      </c>
      <c r="I461" s="32" t="str">
        <f t="shared" si="205"/>
        <v/>
      </c>
      <c r="J461" s="67" t="str">
        <f t="shared" si="189"/>
        <v/>
      </c>
      <c r="K461" s="67" t="str">
        <f t="shared" ref="K461:K524" si="210">+IF(J461="","",ROUND((YEAR($H461)-YEAR($C$11)+(MONTH($H461)-MONTH($C$11))/12+(DAY($H461)-DAY($C$11))/365)*365,0)/365)</f>
        <v/>
      </c>
      <c r="L461" s="32">
        <f t="shared" si="206"/>
        <v>0</v>
      </c>
      <c r="M461" s="32">
        <f t="shared" si="208"/>
        <v>0</v>
      </c>
      <c r="N461" s="77">
        <f t="shared" si="190"/>
        <v>0</v>
      </c>
      <c r="O461" s="38">
        <f t="shared" si="191"/>
        <v>0</v>
      </c>
      <c r="P461" s="38">
        <f t="shared" ref="P461:P524" si="211">+IF(O461=0,0,O461/L461*(1+$L$8)*$J$9)</f>
        <v>0</v>
      </c>
      <c r="Q461" s="77">
        <f t="shared" ref="Q461:Q524" si="212">+N461*$C$13</f>
        <v>0</v>
      </c>
      <c r="R461" s="38">
        <f t="shared" si="192"/>
        <v>0</v>
      </c>
      <c r="S461" s="38">
        <f t="shared" si="193"/>
        <v>0</v>
      </c>
      <c r="T461" s="38">
        <f t="shared" si="194"/>
        <v>0</v>
      </c>
      <c r="U461" s="38">
        <f t="shared" si="195"/>
        <v>0</v>
      </c>
      <c r="V461" s="38">
        <f t="shared" si="196"/>
        <v>0</v>
      </c>
      <c r="W461" s="38">
        <f t="shared" ref="W461:W524" si="213">+IF(P461=0,0,N461+P461*(1-$I$8))</f>
        <v>0</v>
      </c>
      <c r="X461" s="38">
        <f t="shared" ref="X461:X524" si="214">+(W461/(1-$I$8)+X462)*L461*$M$8</f>
        <v>0</v>
      </c>
      <c r="Y461" s="67">
        <f t="shared" ref="Y461:Y524" si="215">+W461*$F$10</f>
        <v>0</v>
      </c>
      <c r="Z461" s="38">
        <f t="shared" si="197"/>
        <v>0</v>
      </c>
      <c r="AA461" s="32">
        <f t="shared" ref="AA461:AA524" si="216">+(AA462+Z461/(1-$I$8))*M461*$M$8</f>
        <v>0</v>
      </c>
      <c r="AB461" s="38">
        <f t="shared" si="198"/>
        <v>0</v>
      </c>
      <c r="AC461" s="32">
        <f t="shared" ref="AC461:AC524" si="217">+(AC462+AB461/(1-$I$8))*L461*M461*$M$8</f>
        <v>0</v>
      </c>
      <c r="AD461" s="38">
        <f t="shared" si="209"/>
        <v>0</v>
      </c>
      <c r="AE461" s="39">
        <f t="shared" si="207"/>
        <v>0</v>
      </c>
      <c r="AF461" s="32" t="e">
        <f t="shared" si="199"/>
        <v>#DIV/0!</v>
      </c>
      <c r="AG461" s="32" t="e">
        <f t="shared" si="200"/>
        <v>#DIV/0!</v>
      </c>
      <c r="AH461" s="32" t="e">
        <f t="shared" si="201"/>
        <v>#DIV/0!</v>
      </c>
      <c r="AI461" s="49" t="e">
        <f t="shared" si="202"/>
        <v>#DIV/0!</v>
      </c>
      <c r="AJ461" s="50" t="e">
        <f t="shared" si="203"/>
        <v>#DIV/0!</v>
      </c>
      <c r="AK461" s="50" t="e">
        <f t="shared" si="204"/>
        <v>#DIV/0!</v>
      </c>
    </row>
    <row r="462" spans="8:37" x14ac:dyDescent="0.25">
      <c r="H462" s="66" t="str">
        <f t="shared" ref="H462:H525" si="218">+IF(I462="","",DATE(YEAR(H461),MONTH(H461)+1,1))</f>
        <v/>
      </c>
      <c r="I462" s="32" t="str">
        <f t="shared" si="205"/>
        <v/>
      </c>
      <c r="J462" s="67" t="str">
        <f t="shared" ref="J462:J525" si="219">+IF(I462="","",ROUND((YEAR(H462)-YEAR($C$10)+(MONTH(H462)-MONTH($C$10))/12+(DAY(H462)-DAY($C$10))/365)*365,0)/365)</f>
        <v/>
      </c>
      <c r="K462" s="67" t="str">
        <f t="shared" si="210"/>
        <v/>
      </c>
      <c r="L462" s="32">
        <f t="shared" si="206"/>
        <v>0</v>
      </c>
      <c r="M462" s="32">
        <f t="shared" si="208"/>
        <v>0</v>
      </c>
      <c r="N462" s="77">
        <f t="shared" ref="N462:N525" si="220">+IF(I462="",0,IF(H462&lt;DATE(YEAR($C$9),MONTH($C$9),1),0,(1+$C$14)^(YEAR(H462)-YEAR($C$9))))</f>
        <v>0</v>
      </c>
      <c r="O462" s="38">
        <f t="shared" ref="O462:O525" si="221">+(O463*L462+N462*L462/(1-$I$8))*$M$9</f>
        <v>0</v>
      </c>
      <c r="P462" s="38">
        <f t="shared" si="211"/>
        <v>0</v>
      </c>
      <c r="Q462" s="77">
        <f t="shared" si="212"/>
        <v>0</v>
      </c>
      <c r="R462" s="38">
        <f t="shared" ref="R462:R525" si="222">+(R463*$M462+Q462*$M462/(1-$I$8))*$M$9</f>
        <v>0</v>
      </c>
      <c r="S462" s="38">
        <f t="shared" ref="S462:S525" si="223">+(S463*L462*$M462+Q462*L462*$M462/(1-$I$8))*$M$9</f>
        <v>0</v>
      </c>
      <c r="T462" s="38">
        <f t="shared" ref="T462:T525" si="224">+R462-S462</f>
        <v>0</v>
      </c>
      <c r="U462" s="38">
        <f t="shared" ref="U462:U525" si="225">+IF(R462=0,0,R462/M462*(1+$L$8)*$J$9)</f>
        <v>0</v>
      </c>
      <c r="V462" s="38">
        <f t="shared" ref="V462:V525" si="226">+IF(S462=0,0,S462/(L462*M462)*(1+$L$8)*$J$9)</f>
        <v>0</v>
      </c>
      <c r="W462" s="38">
        <f t="shared" si="213"/>
        <v>0</v>
      </c>
      <c r="X462" s="38">
        <f t="shared" si="214"/>
        <v>0</v>
      </c>
      <c r="Y462" s="67">
        <f t="shared" si="215"/>
        <v>0</v>
      </c>
      <c r="Z462" s="38">
        <f t="shared" ref="Z462:Z525" si="227">+Q462+U462*(1-$I$8)</f>
        <v>0</v>
      </c>
      <c r="AA462" s="32">
        <f t="shared" si="216"/>
        <v>0</v>
      </c>
      <c r="AB462" s="38">
        <f t="shared" ref="AB462:AB525" si="228">+Q462+V462*(1-$I$8)</f>
        <v>0</v>
      </c>
      <c r="AC462" s="32">
        <f t="shared" si="217"/>
        <v>0</v>
      </c>
      <c r="AD462" s="38">
        <f t="shared" si="209"/>
        <v>0</v>
      </c>
      <c r="AE462" s="39">
        <f t="shared" si="207"/>
        <v>0</v>
      </c>
      <c r="AF462" s="32" t="e">
        <f t="shared" ref="AF462:AF525" si="229">+$C$18*O462*0.99/L462*(1+$L$8)</f>
        <v>#DIV/0!</v>
      </c>
      <c r="AG462" s="32" t="e">
        <f t="shared" ref="AG462:AG525" si="230">+$C$18*R462*0.99/M462*(1+$L$8)</f>
        <v>#DIV/0!</v>
      </c>
      <c r="AH462" s="32" t="e">
        <f t="shared" ref="AH462:AH525" si="231">+$C$18*S462*0.99/(M462*L462)*(1+$L$8)</f>
        <v>#DIV/0!</v>
      </c>
      <c r="AI462" s="49" t="e">
        <f t="shared" ref="AI462:AI525" si="232">+AF462+AG462-AH462</f>
        <v>#DIV/0!</v>
      </c>
      <c r="AJ462" s="50" t="e">
        <f t="shared" ref="AJ462:AJ525" si="233">+AI462*$J$9</f>
        <v>#DIV/0!</v>
      </c>
      <c r="AK462" s="50" t="e">
        <f t="shared" ref="AK462:AK525" si="234">+AE462-AJ462</f>
        <v>#DIV/0!</v>
      </c>
    </row>
    <row r="463" spans="8:37" x14ac:dyDescent="0.25">
      <c r="H463" s="66" t="str">
        <f t="shared" si="218"/>
        <v/>
      </c>
      <c r="I463" s="32" t="str">
        <f t="shared" ref="I463:I526" si="235">+IF(OR(I462="",I462=$C$19+$C$15),"",I462+1)</f>
        <v/>
      </c>
      <c r="J463" s="67" t="str">
        <f t="shared" si="219"/>
        <v/>
      </c>
      <c r="K463" s="67" t="str">
        <f t="shared" si="210"/>
        <v/>
      </c>
      <c r="L463" s="32">
        <f t="shared" ref="L463:L526" si="236">+IF(I463="",0,VLOOKUP(J463,TB_GEN,3+$C$12))</f>
        <v>0</v>
      </c>
      <c r="M463" s="32">
        <f t="shared" si="208"/>
        <v>0</v>
      </c>
      <c r="N463" s="77">
        <f t="shared" si="220"/>
        <v>0</v>
      </c>
      <c r="O463" s="38">
        <f t="shared" si="221"/>
        <v>0</v>
      </c>
      <c r="P463" s="38">
        <f t="shared" si="211"/>
        <v>0</v>
      </c>
      <c r="Q463" s="77">
        <f t="shared" si="212"/>
        <v>0</v>
      </c>
      <c r="R463" s="38">
        <f t="shared" si="222"/>
        <v>0</v>
      </c>
      <c r="S463" s="38">
        <f t="shared" si="223"/>
        <v>0</v>
      </c>
      <c r="T463" s="38">
        <f t="shared" si="224"/>
        <v>0</v>
      </c>
      <c r="U463" s="38">
        <f t="shared" si="225"/>
        <v>0</v>
      </c>
      <c r="V463" s="38">
        <f t="shared" si="226"/>
        <v>0</v>
      </c>
      <c r="W463" s="38">
        <f t="shared" si="213"/>
        <v>0</v>
      </c>
      <c r="X463" s="38">
        <f t="shared" si="214"/>
        <v>0</v>
      </c>
      <c r="Y463" s="67">
        <f t="shared" si="215"/>
        <v>0</v>
      </c>
      <c r="Z463" s="38">
        <f t="shared" si="227"/>
        <v>0</v>
      </c>
      <c r="AA463" s="32">
        <f t="shared" si="216"/>
        <v>0</v>
      </c>
      <c r="AB463" s="38">
        <f t="shared" si="228"/>
        <v>0</v>
      </c>
      <c r="AC463" s="32">
        <f t="shared" si="217"/>
        <v>0</v>
      </c>
      <c r="AD463" s="38">
        <f t="shared" si="209"/>
        <v>0</v>
      </c>
      <c r="AE463" s="39">
        <f t="shared" ref="AE463:AE526" si="237">+W463*$C$18+(Z463-AB463)*$C$18</f>
        <v>0</v>
      </c>
      <c r="AF463" s="32" t="e">
        <f t="shared" si="229"/>
        <v>#DIV/0!</v>
      </c>
      <c r="AG463" s="32" t="e">
        <f t="shared" si="230"/>
        <v>#DIV/0!</v>
      </c>
      <c r="AH463" s="32" t="e">
        <f t="shared" si="231"/>
        <v>#DIV/0!</v>
      </c>
      <c r="AI463" s="49" t="e">
        <f t="shared" si="232"/>
        <v>#DIV/0!</v>
      </c>
      <c r="AJ463" s="50" t="e">
        <f t="shared" si="233"/>
        <v>#DIV/0!</v>
      </c>
      <c r="AK463" s="50" t="e">
        <f t="shared" si="234"/>
        <v>#DIV/0!</v>
      </c>
    </row>
    <row r="464" spans="8:37" x14ac:dyDescent="0.25">
      <c r="H464" s="66" t="str">
        <f t="shared" si="218"/>
        <v/>
      </c>
      <c r="I464" s="32" t="str">
        <f t="shared" si="235"/>
        <v/>
      </c>
      <c r="J464" s="67" t="str">
        <f t="shared" si="219"/>
        <v/>
      </c>
      <c r="K464" s="67" t="str">
        <f t="shared" si="210"/>
        <v/>
      </c>
      <c r="L464" s="32">
        <f t="shared" si="236"/>
        <v>0</v>
      </c>
      <c r="M464" s="32">
        <f t="shared" ref="M464:M527" si="238">+IF(I464="",0,VLOOKUP(K464,TB_GEN,7+$F$18))</f>
        <v>0</v>
      </c>
      <c r="N464" s="77">
        <f t="shared" si="220"/>
        <v>0</v>
      </c>
      <c r="O464" s="38">
        <f t="shared" si="221"/>
        <v>0</v>
      </c>
      <c r="P464" s="38">
        <f t="shared" si="211"/>
        <v>0</v>
      </c>
      <c r="Q464" s="77">
        <f t="shared" si="212"/>
        <v>0</v>
      </c>
      <c r="R464" s="38">
        <f t="shared" si="222"/>
        <v>0</v>
      </c>
      <c r="S464" s="38">
        <f t="shared" si="223"/>
        <v>0</v>
      </c>
      <c r="T464" s="38">
        <f t="shared" si="224"/>
        <v>0</v>
      </c>
      <c r="U464" s="38">
        <f t="shared" si="225"/>
        <v>0</v>
      </c>
      <c r="V464" s="38">
        <f t="shared" si="226"/>
        <v>0</v>
      </c>
      <c r="W464" s="38">
        <f t="shared" si="213"/>
        <v>0</v>
      </c>
      <c r="X464" s="38">
        <f t="shared" si="214"/>
        <v>0</v>
      </c>
      <c r="Y464" s="67">
        <f t="shared" si="215"/>
        <v>0</v>
      </c>
      <c r="Z464" s="38">
        <f t="shared" si="227"/>
        <v>0</v>
      </c>
      <c r="AA464" s="32">
        <f t="shared" si="216"/>
        <v>0</v>
      </c>
      <c r="AB464" s="38">
        <f t="shared" si="228"/>
        <v>0</v>
      </c>
      <c r="AC464" s="32">
        <f t="shared" si="217"/>
        <v>0</v>
      </c>
      <c r="AD464" s="38">
        <f t="shared" ref="AD464:AD527" si="239">+AA464-AC464</f>
        <v>0</v>
      </c>
      <c r="AE464" s="39">
        <f t="shared" si="237"/>
        <v>0</v>
      </c>
      <c r="AF464" s="32" t="e">
        <f t="shared" si="229"/>
        <v>#DIV/0!</v>
      </c>
      <c r="AG464" s="32" t="e">
        <f t="shared" si="230"/>
        <v>#DIV/0!</v>
      </c>
      <c r="AH464" s="32" t="e">
        <f t="shared" si="231"/>
        <v>#DIV/0!</v>
      </c>
      <c r="AI464" s="49" t="e">
        <f t="shared" si="232"/>
        <v>#DIV/0!</v>
      </c>
      <c r="AJ464" s="50" t="e">
        <f t="shared" si="233"/>
        <v>#DIV/0!</v>
      </c>
      <c r="AK464" s="50" t="e">
        <f t="shared" si="234"/>
        <v>#DIV/0!</v>
      </c>
    </row>
    <row r="465" spans="8:37" x14ac:dyDescent="0.25">
      <c r="H465" s="66" t="str">
        <f t="shared" si="218"/>
        <v/>
      </c>
      <c r="I465" s="32" t="str">
        <f t="shared" si="235"/>
        <v/>
      </c>
      <c r="J465" s="67" t="str">
        <f t="shared" si="219"/>
        <v/>
      </c>
      <c r="K465" s="67" t="str">
        <f t="shared" si="210"/>
        <v/>
      </c>
      <c r="L465" s="32">
        <f t="shared" si="236"/>
        <v>0</v>
      </c>
      <c r="M465" s="32">
        <f t="shared" si="238"/>
        <v>0</v>
      </c>
      <c r="N465" s="77">
        <f t="shared" si="220"/>
        <v>0</v>
      </c>
      <c r="O465" s="38">
        <f t="shared" si="221"/>
        <v>0</v>
      </c>
      <c r="P465" s="38">
        <f t="shared" si="211"/>
        <v>0</v>
      </c>
      <c r="Q465" s="77">
        <f t="shared" si="212"/>
        <v>0</v>
      </c>
      <c r="R465" s="38">
        <f t="shared" si="222"/>
        <v>0</v>
      </c>
      <c r="S465" s="38">
        <f t="shared" si="223"/>
        <v>0</v>
      </c>
      <c r="T465" s="38">
        <f t="shared" si="224"/>
        <v>0</v>
      </c>
      <c r="U465" s="38">
        <f t="shared" si="225"/>
        <v>0</v>
      </c>
      <c r="V465" s="38">
        <f t="shared" si="226"/>
        <v>0</v>
      </c>
      <c r="W465" s="38">
        <f t="shared" si="213"/>
        <v>0</v>
      </c>
      <c r="X465" s="38">
        <f t="shared" si="214"/>
        <v>0</v>
      </c>
      <c r="Y465" s="67">
        <f t="shared" si="215"/>
        <v>0</v>
      </c>
      <c r="Z465" s="38">
        <f t="shared" si="227"/>
        <v>0</v>
      </c>
      <c r="AA465" s="32">
        <f t="shared" si="216"/>
        <v>0</v>
      </c>
      <c r="AB465" s="38">
        <f t="shared" si="228"/>
        <v>0</v>
      </c>
      <c r="AC465" s="32">
        <f t="shared" si="217"/>
        <v>0</v>
      </c>
      <c r="AD465" s="38">
        <f t="shared" si="239"/>
        <v>0</v>
      </c>
      <c r="AE465" s="39">
        <f t="shared" si="237"/>
        <v>0</v>
      </c>
      <c r="AF465" s="32" t="e">
        <f t="shared" si="229"/>
        <v>#DIV/0!</v>
      </c>
      <c r="AG465" s="32" t="e">
        <f t="shared" si="230"/>
        <v>#DIV/0!</v>
      </c>
      <c r="AH465" s="32" t="e">
        <f t="shared" si="231"/>
        <v>#DIV/0!</v>
      </c>
      <c r="AI465" s="49" t="e">
        <f t="shared" si="232"/>
        <v>#DIV/0!</v>
      </c>
      <c r="AJ465" s="50" t="e">
        <f t="shared" si="233"/>
        <v>#DIV/0!</v>
      </c>
      <c r="AK465" s="50" t="e">
        <f t="shared" si="234"/>
        <v>#DIV/0!</v>
      </c>
    </row>
    <row r="466" spans="8:37" x14ac:dyDescent="0.25">
      <c r="H466" s="66" t="str">
        <f t="shared" si="218"/>
        <v/>
      </c>
      <c r="I466" s="32" t="str">
        <f t="shared" si="235"/>
        <v/>
      </c>
      <c r="J466" s="67" t="str">
        <f t="shared" si="219"/>
        <v/>
      </c>
      <c r="K466" s="67" t="str">
        <f t="shared" si="210"/>
        <v/>
      </c>
      <c r="L466" s="32">
        <f t="shared" si="236"/>
        <v>0</v>
      </c>
      <c r="M466" s="32">
        <f t="shared" si="238"/>
        <v>0</v>
      </c>
      <c r="N466" s="77">
        <f t="shared" si="220"/>
        <v>0</v>
      </c>
      <c r="O466" s="38">
        <f t="shared" si="221"/>
        <v>0</v>
      </c>
      <c r="P466" s="38">
        <f t="shared" si="211"/>
        <v>0</v>
      </c>
      <c r="Q466" s="77">
        <f t="shared" si="212"/>
        <v>0</v>
      </c>
      <c r="R466" s="38">
        <f t="shared" si="222"/>
        <v>0</v>
      </c>
      <c r="S466" s="38">
        <f t="shared" si="223"/>
        <v>0</v>
      </c>
      <c r="T466" s="38">
        <f t="shared" si="224"/>
        <v>0</v>
      </c>
      <c r="U466" s="38">
        <f t="shared" si="225"/>
        <v>0</v>
      </c>
      <c r="V466" s="38">
        <f t="shared" si="226"/>
        <v>0</v>
      </c>
      <c r="W466" s="38">
        <f t="shared" si="213"/>
        <v>0</v>
      </c>
      <c r="X466" s="38">
        <f t="shared" si="214"/>
        <v>0</v>
      </c>
      <c r="Y466" s="67">
        <f t="shared" si="215"/>
        <v>0</v>
      </c>
      <c r="Z466" s="38">
        <f t="shared" si="227"/>
        <v>0</v>
      </c>
      <c r="AA466" s="32">
        <f t="shared" si="216"/>
        <v>0</v>
      </c>
      <c r="AB466" s="38">
        <f t="shared" si="228"/>
        <v>0</v>
      </c>
      <c r="AC466" s="32">
        <f t="shared" si="217"/>
        <v>0</v>
      </c>
      <c r="AD466" s="38">
        <f t="shared" si="239"/>
        <v>0</v>
      </c>
      <c r="AE466" s="39">
        <f t="shared" si="237"/>
        <v>0</v>
      </c>
      <c r="AF466" s="32" t="e">
        <f t="shared" si="229"/>
        <v>#DIV/0!</v>
      </c>
      <c r="AG466" s="32" t="e">
        <f t="shared" si="230"/>
        <v>#DIV/0!</v>
      </c>
      <c r="AH466" s="32" t="e">
        <f t="shared" si="231"/>
        <v>#DIV/0!</v>
      </c>
      <c r="AI466" s="49" t="e">
        <f t="shared" si="232"/>
        <v>#DIV/0!</v>
      </c>
      <c r="AJ466" s="50" t="e">
        <f t="shared" si="233"/>
        <v>#DIV/0!</v>
      </c>
      <c r="AK466" s="50" t="e">
        <f t="shared" si="234"/>
        <v>#DIV/0!</v>
      </c>
    </row>
    <row r="467" spans="8:37" x14ac:dyDescent="0.25">
      <c r="H467" s="66" t="str">
        <f t="shared" si="218"/>
        <v/>
      </c>
      <c r="I467" s="32" t="str">
        <f t="shared" si="235"/>
        <v/>
      </c>
      <c r="J467" s="67" t="str">
        <f t="shared" si="219"/>
        <v/>
      </c>
      <c r="K467" s="67" t="str">
        <f t="shared" si="210"/>
        <v/>
      </c>
      <c r="L467" s="32">
        <f t="shared" si="236"/>
        <v>0</v>
      </c>
      <c r="M467" s="32">
        <f t="shared" si="238"/>
        <v>0</v>
      </c>
      <c r="N467" s="77">
        <f t="shared" si="220"/>
        <v>0</v>
      </c>
      <c r="O467" s="38">
        <f t="shared" si="221"/>
        <v>0</v>
      </c>
      <c r="P467" s="38">
        <f t="shared" si="211"/>
        <v>0</v>
      </c>
      <c r="Q467" s="77">
        <f t="shared" si="212"/>
        <v>0</v>
      </c>
      <c r="R467" s="38">
        <f t="shared" si="222"/>
        <v>0</v>
      </c>
      <c r="S467" s="38">
        <f t="shared" si="223"/>
        <v>0</v>
      </c>
      <c r="T467" s="38">
        <f t="shared" si="224"/>
        <v>0</v>
      </c>
      <c r="U467" s="38">
        <f t="shared" si="225"/>
        <v>0</v>
      </c>
      <c r="V467" s="38">
        <f t="shared" si="226"/>
        <v>0</v>
      </c>
      <c r="W467" s="38">
        <f t="shared" si="213"/>
        <v>0</v>
      </c>
      <c r="X467" s="38">
        <f t="shared" si="214"/>
        <v>0</v>
      </c>
      <c r="Y467" s="67">
        <f t="shared" si="215"/>
        <v>0</v>
      </c>
      <c r="Z467" s="38">
        <f t="shared" si="227"/>
        <v>0</v>
      </c>
      <c r="AA467" s="32">
        <f t="shared" si="216"/>
        <v>0</v>
      </c>
      <c r="AB467" s="38">
        <f t="shared" si="228"/>
        <v>0</v>
      </c>
      <c r="AC467" s="32">
        <f t="shared" si="217"/>
        <v>0</v>
      </c>
      <c r="AD467" s="38">
        <f t="shared" si="239"/>
        <v>0</v>
      </c>
      <c r="AE467" s="39">
        <f t="shared" si="237"/>
        <v>0</v>
      </c>
      <c r="AF467" s="32" t="e">
        <f t="shared" si="229"/>
        <v>#DIV/0!</v>
      </c>
      <c r="AG467" s="32" t="e">
        <f t="shared" si="230"/>
        <v>#DIV/0!</v>
      </c>
      <c r="AH467" s="32" t="e">
        <f t="shared" si="231"/>
        <v>#DIV/0!</v>
      </c>
      <c r="AI467" s="49" t="e">
        <f t="shared" si="232"/>
        <v>#DIV/0!</v>
      </c>
      <c r="AJ467" s="50" t="e">
        <f t="shared" si="233"/>
        <v>#DIV/0!</v>
      </c>
      <c r="AK467" s="50" t="e">
        <f t="shared" si="234"/>
        <v>#DIV/0!</v>
      </c>
    </row>
    <row r="468" spans="8:37" x14ac:dyDescent="0.25">
      <c r="H468" s="66" t="str">
        <f t="shared" si="218"/>
        <v/>
      </c>
      <c r="I468" s="32" t="str">
        <f t="shared" si="235"/>
        <v/>
      </c>
      <c r="J468" s="67" t="str">
        <f t="shared" si="219"/>
        <v/>
      </c>
      <c r="K468" s="67" t="str">
        <f t="shared" si="210"/>
        <v/>
      </c>
      <c r="L468" s="32">
        <f t="shared" si="236"/>
        <v>0</v>
      </c>
      <c r="M468" s="32">
        <f t="shared" si="238"/>
        <v>0</v>
      </c>
      <c r="N468" s="77">
        <f t="shared" si="220"/>
        <v>0</v>
      </c>
      <c r="O468" s="38">
        <f t="shared" si="221"/>
        <v>0</v>
      </c>
      <c r="P468" s="38">
        <f t="shared" si="211"/>
        <v>0</v>
      </c>
      <c r="Q468" s="77">
        <f t="shared" si="212"/>
        <v>0</v>
      </c>
      <c r="R468" s="38">
        <f t="shared" si="222"/>
        <v>0</v>
      </c>
      <c r="S468" s="38">
        <f t="shared" si="223"/>
        <v>0</v>
      </c>
      <c r="T468" s="38">
        <f t="shared" si="224"/>
        <v>0</v>
      </c>
      <c r="U468" s="38">
        <f t="shared" si="225"/>
        <v>0</v>
      </c>
      <c r="V468" s="38">
        <f t="shared" si="226"/>
        <v>0</v>
      </c>
      <c r="W468" s="38">
        <f t="shared" si="213"/>
        <v>0</v>
      </c>
      <c r="X468" s="38">
        <f t="shared" si="214"/>
        <v>0</v>
      </c>
      <c r="Y468" s="67">
        <f t="shared" si="215"/>
        <v>0</v>
      </c>
      <c r="Z468" s="38">
        <f t="shared" si="227"/>
        <v>0</v>
      </c>
      <c r="AA468" s="32">
        <f t="shared" si="216"/>
        <v>0</v>
      </c>
      <c r="AB468" s="38">
        <f t="shared" si="228"/>
        <v>0</v>
      </c>
      <c r="AC468" s="32">
        <f t="shared" si="217"/>
        <v>0</v>
      </c>
      <c r="AD468" s="38">
        <f t="shared" si="239"/>
        <v>0</v>
      </c>
      <c r="AE468" s="39">
        <f t="shared" si="237"/>
        <v>0</v>
      </c>
      <c r="AF468" s="32" t="e">
        <f t="shared" si="229"/>
        <v>#DIV/0!</v>
      </c>
      <c r="AG468" s="32" t="e">
        <f t="shared" si="230"/>
        <v>#DIV/0!</v>
      </c>
      <c r="AH468" s="32" t="e">
        <f t="shared" si="231"/>
        <v>#DIV/0!</v>
      </c>
      <c r="AI468" s="49" t="e">
        <f t="shared" si="232"/>
        <v>#DIV/0!</v>
      </c>
      <c r="AJ468" s="50" t="e">
        <f t="shared" si="233"/>
        <v>#DIV/0!</v>
      </c>
      <c r="AK468" s="50" t="e">
        <f t="shared" si="234"/>
        <v>#DIV/0!</v>
      </c>
    </row>
    <row r="469" spans="8:37" x14ac:dyDescent="0.25">
      <c r="H469" s="66" t="str">
        <f t="shared" si="218"/>
        <v/>
      </c>
      <c r="I469" s="32" t="str">
        <f t="shared" si="235"/>
        <v/>
      </c>
      <c r="J469" s="67" t="str">
        <f t="shared" si="219"/>
        <v/>
      </c>
      <c r="K469" s="67" t="str">
        <f t="shared" si="210"/>
        <v/>
      </c>
      <c r="L469" s="32">
        <f t="shared" si="236"/>
        <v>0</v>
      </c>
      <c r="M469" s="32">
        <f t="shared" si="238"/>
        <v>0</v>
      </c>
      <c r="N469" s="77">
        <f t="shared" si="220"/>
        <v>0</v>
      </c>
      <c r="O469" s="38">
        <f t="shared" si="221"/>
        <v>0</v>
      </c>
      <c r="P469" s="38">
        <f t="shared" si="211"/>
        <v>0</v>
      </c>
      <c r="Q469" s="77">
        <f t="shared" si="212"/>
        <v>0</v>
      </c>
      <c r="R469" s="38">
        <f t="shared" si="222"/>
        <v>0</v>
      </c>
      <c r="S469" s="38">
        <f t="shared" si="223"/>
        <v>0</v>
      </c>
      <c r="T469" s="38">
        <f t="shared" si="224"/>
        <v>0</v>
      </c>
      <c r="U469" s="38">
        <f t="shared" si="225"/>
        <v>0</v>
      </c>
      <c r="V469" s="38">
        <f t="shared" si="226"/>
        <v>0</v>
      </c>
      <c r="W469" s="38">
        <f t="shared" si="213"/>
        <v>0</v>
      </c>
      <c r="X469" s="38">
        <f t="shared" si="214"/>
        <v>0</v>
      </c>
      <c r="Y469" s="67">
        <f t="shared" si="215"/>
        <v>0</v>
      </c>
      <c r="Z469" s="38">
        <f t="shared" si="227"/>
        <v>0</v>
      </c>
      <c r="AA469" s="32">
        <f t="shared" si="216"/>
        <v>0</v>
      </c>
      <c r="AB469" s="38">
        <f t="shared" si="228"/>
        <v>0</v>
      </c>
      <c r="AC469" s="32">
        <f t="shared" si="217"/>
        <v>0</v>
      </c>
      <c r="AD469" s="38">
        <f t="shared" si="239"/>
        <v>0</v>
      </c>
      <c r="AE469" s="39">
        <f t="shared" si="237"/>
        <v>0</v>
      </c>
      <c r="AF469" s="32" t="e">
        <f t="shared" si="229"/>
        <v>#DIV/0!</v>
      </c>
      <c r="AG469" s="32" t="e">
        <f t="shared" si="230"/>
        <v>#DIV/0!</v>
      </c>
      <c r="AH469" s="32" t="e">
        <f t="shared" si="231"/>
        <v>#DIV/0!</v>
      </c>
      <c r="AI469" s="49" t="e">
        <f t="shared" si="232"/>
        <v>#DIV/0!</v>
      </c>
      <c r="AJ469" s="50" t="e">
        <f t="shared" si="233"/>
        <v>#DIV/0!</v>
      </c>
      <c r="AK469" s="50" t="e">
        <f t="shared" si="234"/>
        <v>#DIV/0!</v>
      </c>
    </row>
    <row r="470" spans="8:37" x14ac:dyDescent="0.25">
      <c r="H470" s="66" t="str">
        <f t="shared" si="218"/>
        <v/>
      </c>
      <c r="I470" s="32" t="str">
        <f t="shared" si="235"/>
        <v/>
      </c>
      <c r="J470" s="67" t="str">
        <f t="shared" si="219"/>
        <v/>
      </c>
      <c r="K470" s="67" t="str">
        <f t="shared" si="210"/>
        <v/>
      </c>
      <c r="L470" s="32">
        <f t="shared" si="236"/>
        <v>0</v>
      </c>
      <c r="M470" s="32">
        <f t="shared" si="238"/>
        <v>0</v>
      </c>
      <c r="N470" s="77">
        <f t="shared" si="220"/>
        <v>0</v>
      </c>
      <c r="O470" s="38">
        <f t="shared" si="221"/>
        <v>0</v>
      </c>
      <c r="P470" s="38">
        <f t="shared" si="211"/>
        <v>0</v>
      </c>
      <c r="Q470" s="77">
        <f t="shared" si="212"/>
        <v>0</v>
      </c>
      <c r="R470" s="38">
        <f t="shared" si="222"/>
        <v>0</v>
      </c>
      <c r="S470" s="38">
        <f t="shared" si="223"/>
        <v>0</v>
      </c>
      <c r="T470" s="38">
        <f t="shared" si="224"/>
        <v>0</v>
      </c>
      <c r="U470" s="38">
        <f t="shared" si="225"/>
        <v>0</v>
      </c>
      <c r="V470" s="38">
        <f t="shared" si="226"/>
        <v>0</v>
      </c>
      <c r="W470" s="38">
        <f t="shared" si="213"/>
        <v>0</v>
      </c>
      <c r="X470" s="38">
        <f t="shared" si="214"/>
        <v>0</v>
      </c>
      <c r="Y470" s="67">
        <f t="shared" si="215"/>
        <v>0</v>
      </c>
      <c r="Z470" s="38">
        <f t="shared" si="227"/>
        <v>0</v>
      </c>
      <c r="AA470" s="32">
        <f t="shared" si="216"/>
        <v>0</v>
      </c>
      <c r="AB470" s="38">
        <f t="shared" si="228"/>
        <v>0</v>
      </c>
      <c r="AC470" s="32">
        <f t="shared" si="217"/>
        <v>0</v>
      </c>
      <c r="AD470" s="38">
        <f t="shared" si="239"/>
        <v>0</v>
      </c>
      <c r="AE470" s="39">
        <f t="shared" si="237"/>
        <v>0</v>
      </c>
      <c r="AF470" s="32" t="e">
        <f t="shared" si="229"/>
        <v>#DIV/0!</v>
      </c>
      <c r="AG470" s="32" t="e">
        <f t="shared" si="230"/>
        <v>#DIV/0!</v>
      </c>
      <c r="AH470" s="32" t="e">
        <f t="shared" si="231"/>
        <v>#DIV/0!</v>
      </c>
      <c r="AI470" s="49" t="e">
        <f t="shared" si="232"/>
        <v>#DIV/0!</v>
      </c>
      <c r="AJ470" s="50" t="e">
        <f t="shared" si="233"/>
        <v>#DIV/0!</v>
      </c>
      <c r="AK470" s="50" t="e">
        <f t="shared" si="234"/>
        <v>#DIV/0!</v>
      </c>
    </row>
    <row r="471" spans="8:37" x14ac:dyDescent="0.25">
      <c r="H471" s="66" t="str">
        <f t="shared" si="218"/>
        <v/>
      </c>
      <c r="I471" s="32" t="str">
        <f t="shared" si="235"/>
        <v/>
      </c>
      <c r="J471" s="67" t="str">
        <f t="shared" si="219"/>
        <v/>
      </c>
      <c r="K471" s="67" t="str">
        <f t="shared" si="210"/>
        <v/>
      </c>
      <c r="L471" s="32">
        <f t="shared" si="236"/>
        <v>0</v>
      </c>
      <c r="M471" s="32">
        <f t="shared" si="238"/>
        <v>0</v>
      </c>
      <c r="N471" s="77">
        <f t="shared" si="220"/>
        <v>0</v>
      </c>
      <c r="O471" s="38">
        <f t="shared" si="221"/>
        <v>0</v>
      </c>
      <c r="P471" s="38">
        <f t="shared" si="211"/>
        <v>0</v>
      </c>
      <c r="Q471" s="77">
        <f t="shared" si="212"/>
        <v>0</v>
      </c>
      <c r="R471" s="38">
        <f t="shared" si="222"/>
        <v>0</v>
      </c>
      <c r="S471" s="38">
        <f t="shared" si="223"/>
        <v>0</v>
      </c>
      <c r="T471" s="38">
        <f t="shared" si="224"/>
        <v>0</v>
      </c>
      <c r="U471" s="38">
        <f t="shared" si="225"/>
        <v>0</v>
      </c>
      <c r="V471" s="38">
        <f t="shared" si="226"/>
        <v>0</v>
      </c>
      <c r="W471" s="38">
        <f t="shared" si="213"/>
        <v>0</v>
      </c>
      <c r="X471" s="38">
        <f t="shared" si="214"/>
        <v>0</v>
      </c>
      <c r="Y471" s="67">
        <f t="shared" si="215"/>
        <v>0</v>
      </c>
      <c r="Z471" s="38">
        <f t="shared" si="227"/>
        <v>0</v>
      </c>
      <c r="AA471" s="32">
        <f t="shared" si="216"/>
        <v>0</v>
      </c>
      <c r="AB471" s="38">
        <f t="shared" si="228"/>
        <v>0</v>
      </c>
      <c r="AC471" s="32">
        <f t="shared" si="217"/>
        <v>0</v>
      </c>
      <c r="AD471" s="38">
        <f t="shared" si="239"/>
        <v>0</v>
      </c>
      <c r="AE471" s="39">
        <f t="shared" si="237"/>
        <v>0</v>
      </c>
      <c r="AF471" s="32" t="e">
        <f t="shared" si="229"/>
        <v>#DIV/0!</v>
      </c>
      <c r="AG471" s="32" t="e">
        <f t="shared" si="230"/>
        <v>#DIV/0!</v>
      </c>
      <c r="AH471" s="32" t="e">
        <f t="shared" si="231"/>
        <v>#DIV/0!</v>
      </c>
      <c r="AI471" s="49" t="e">
        <f t="shared" si="232"/>
        <v>#DIV/0!</v>
      </c>
      <c r="AJ471" s="50" t="e">
        <f t="shared" si="233"/>
        <v>#DIV/0!</v>
      </c>
      <c r="AK471" s="50" t="e">
        <f t="shared" si="234"/>
        <v>#DIV/0!</v>
      </c>
    </row>
    <row r="472" spans="8:37" x14ac:dyDescent="0.25">
      <c r="H472" s="66" t="str">
        <f t="shared" si="218"/>
        <v/>
      </c>
      <c r="I472" s="32" t="str">
        <f t="shared" si="235"/>
        <v/>
      </c>
      <c r="J472" s="67" t="str">
        <f t="shared" si="219"/>
        <v/>
      </c>
      <c r="K472" s="67" t="str">
        <f t="shared" si="210"/>
        <v/>
      </c>
      <c r="L472" s="32">
        <f t="shared" si="236"/>
        <v>0</v>
      </c>
      <c r="M472" s="32">
        <f t="shared" si="238"/>
        <v>0</v>
      </c>
      <c r="N472" s="77">
        <f t="shared" si="220"/>
        <v>0</v>
      </c>
      <c r="O472" s="38">
        <f t="shared" si="221"/>
        <v>0</v>
      </c>
      <c r="P472" s="38">
        <f t="shared" si="211"/>
        <v>0</v>
      </c>
      <c r="Q472" s="77">
        <f t="shared" si="212"/>
        <v>0</v>
      </c>
      <c r="R472" s="38">
        <f t="shared" si="222"/>
        <v>0</v>
      </c>
      <c r="S472" s="38">
        <f t="shared" si="223"/>
        <v>0</v>
      </c>
      <c r="T472" s="38">
        <f t="shared" si="224"/>
        <v>0</v>
      </c>
      <c r="U472" s="38">
        <f t="shared" si="225"/>
        <v>0</v>
      </c>
      <c r="V472" s="38">
        <f t="shared" si="226"/>
        <v>0</v>
      </c>
      <c r="W472" s="38">
        <f t="shared" si="213"/>
        <v>0</v>
      </c>
      <c r="X472" s="38">
        <f t="shared" si="214"/>
        <v>0</v>
      </c>
      <c r="Y472" s="67">
        <f t="shared" si="215"/>
        <v>0</v>
      </c>
      <c r="Z472" s="38">
        <f t="shared" si="227"/>
        <v>0</v>
      </c>
      <c r="AA472" s="32">
        <f t="shared" si="216"/>
        <v>0</v>
      </c>
      <c r="AB472" s="38">
        <f t="shared" si="228"/>
        <v>0</v>
      </c>
      <c r="AC472" s="32">
        <f t="shared" si="217"/>
        <v>0</v>
      </c>
      <c r="AD472" s="38">
        <f t="shared" si="239"/>
        <v>0</v>
      </c>
      <c r="AE472" s="39">
        <f t="shared" si="237"/>
        <v>0</v>
      </c>
      <c r="AF472" s="32" t="e">
        <f t="shared" si="229"/>
        <v>#DIV/0!</v>
      </c>
      <c r="AG472" s="32" t="e">
        <f t="shared" si="230"/>
        <v>#DIV/0!</v>
      </c>
      <c r="AH472" s="32" t="e">
        <f t="shared" si="231"/>
        <v>#DIV/0!</v>
      </c>
      <c r="AI472" s="49" t="e">
        <f t="shared" si="232"/>
        <v>#DIV/0!</v>
      </c>
      <c r="AJ472" s="50" t="e">
        <f t="shared" si="233"/>
        <v>#DIV/0!</v>
      </c>
      <c r="AK472" s="50" t="e">
        <f t="shared" si="234"/>
        <v>#DIV/0!</v>
      </c>
    </row>
    <row r="473" spans="8:37" x14ac:dyDescent="0.25">
      <c r="H473" s="66" t="str">
        <f t="shared" si="218"/>
        <v/>
      </c>
      <c r="I473" s="32" t="str">
        <f t="shared" si="235"/>
        <v/>
      </c>
      <c r="J473" s="67" t="str">
        <f t="shared" si="219"/>
        <v/>
      </c>
      <c r="K473" s="67" t="str">
        <f t="shared" si="210"/>
        <v/>
      </c>
      <c r="L473" s="32">
        <f t="shared" si="236"/>
        <v>0</v>
      </c>
      <c r="M473" s="32">
        <f t="shared" si="238"/>
        <v>0</v>
      </c>
      <c r="N473" s="77">
        <f t="shared" si="220"/>
        <v>0</v>
      </c>
      <c r="O473" s="38">
        <f t="shared" si="221"/>
        <v>0</v>
      </c>
      <c r="P473" s="38">
        <f t="shared" si="211"/>
        <v>0</v>
      </c>
      <c r="Q473" s="77">
        <f t="shared" si="212"/>
        <v>0</v>
      </c>
      <c r="R473" s="38">
        <f t="shared" si="222"/>
        <v>0</v>
      </c>
      <c r="S473" s="38">
        <f t="shared" si="223"/>
        <v>0</v>
      </c>
      <c r="T473" s="38">
        <f t="shared" si="224"/>
        <v>0</v>
      </c>
      <c r="U473" s="38">
        <f t="shared" si="225"/>
        <v>0</v>
      </c>
      <c r="V473" s="38">
        <f t="shared" si="226"/>
        <v>0</v>
      </c>
      <c r="W473" s="38">
        <f t="shared" si="213"/>
        <v>0</v>
      </c>
      <c r="X473" s="38">
        <f t="shared" si="214"/>
        <v>0</v>
      </c>
      <c r="Y473" s="67">
        <f t="shared" si="215"/>
        <v>0</v>
      </c>
      <c r="Z473" s="38">
        <f t="shared" si="227"/>
        <v>0</v>
      </c>
      <c r="AA473" s="32">
        <f t="shared" si="216"/>
        <v>0</v>
      </c>
      <c r="AB473" s="38">
        <f t="shared" si="228"/>
        <v>0</v>
      </c>
      <c r="AC473" s="32">
        <f t="shared" si="217"/>
        <v>0</v>
      </c>
      <c r="AD473" s="38">
        <f t="shared" si="239"/>
        <v>0</v>
      </c>
      <c r="AE473" s="39">
        <f t="shared" si="237"/>
        <v>0</v>
      </c>
      <c r="AF473" s="32" t="e">
        <f t="shared" si="229"/>
        <v>#DIV/0!</v>
      </c>
      <c r="AG473" s="32" t="e">
        <f t="shared" si="230"/>
        <v>#DIV/0!</v>
      </c>
      <c r="AH473" s="32" t="e">
        <f t="shared" si="231"/>
        <v>#DIV/0!</v>
      </c>
      <c r="AI473" s="49" t="e">
        <f t="shared" si="232"/>
        <v>#DIV/0!</v>
      </c>
      <c r="AJ473" s="50" t="e">
        <f t="shared" si="233"/>
        <v>#DIV/0!</v>
      </c>
      <c r="AK473" s="50" t="e">
        <f t="shared" si="234"/>
        <v>#DIV/0!</v>
      </c>
    </row>
    <row r="474" spans="8:37" x14ac:dyDescent="0.25">
      <c r="H474" s="66" t="str">
        <f t="shared" si="218"/>
        <v/>
      </c>
      <c r="I474" s="32" t="str">
        <f t="shared" si="235"/>
        <v/>
      </c>
      <c r="J474" s="67" t="str">
        <f t="shared" si="219"/>
        <v/>
      </c>
      <c r="K474" s="67" t="str">
        <f t="shared" si="210"/>
        <v/>
      </c>
      <c r="L474" s="32">
        <f t="shared" si="236"/>
        <v>0</v>
      </c>
      <c r="M474" s="32">
        <f t="shared" si="238"/>
        <v>0</v>
      </c>
      <c r="N474" s="77">
        <f t="shared" si="220"/>
        <v>0</v>
      </c>
      <c r="O474" s="38">
        <f t="shared" si="221"/>
        <v>0</v>
      </c>
      <c r="P474" s="38">
        <f t="shared" si="211"/>
        <v>0</v>
      </c>
      <c r="Q474" s="77">
        <f t="shared" si="212"/>
        <v>0</v>
      </c>
      <c r="R474" s="38">
        <f t="shared" si="222"/>
        <v>0</v>
      </c>
      <c r="S474" s="38">
        <f t="shared" si="223"/>
        <v>0</v>
      </c>
      <c r="T474" s="38">
        <f t="shared" si="224"/>
        <v>0</v>
      </c>
      <c r="U474" s="38">
        <f t="shared" si="225"/>
        <v>0</v>
      </c>
      <c r="V474" s="38">
        <f t="shared" si="226"/>
        <v>0</v>
      </c>
      <c r="W474" s="38">
        <f t="shared" si="213"/>
        <v>0</v>
      </c>
      <c r="X474" s="38">
        <f t="shared" si="214"/>
        <v>0</v>
      </c>
      <c r="Y474" s="67">
        <f t="shared" si="215"/>
        <v>0</v>
      </c>
      <c r="Z474" s="38">
        <f t="shared" si="227"/>
        <v>0</v>
      </c>
      <c r="AA474" s="32">
        <f t="shared" si="216"/>
        <v>0</v>
      </c>
      <c r="AB474" s="38">
        <f t="shared" si="228"/>
        <v>0</v>
      </c>
      <c r="AC474" s="32">
        <f t="shared" si="217"/>
        <v>0</v>
      </c>
      <c r="AD474" s="38">
        <f t="shared" si="239"/>
        <v>0</v>
      </c>
      <c r="AE474" s="39">
        <f t="shared" si="237"/>
        <v>0</v>
      </c>
      <c r="AF474" s="32" t="e">
        <f t="shared" si="229"/>
        <v>#DIV/0!</v>
      </c>
      <c r="AG474" s="32" t="e">
        <f t="shared" si="230"/>
        <v>#DIV/0!</v>
      </c>
      <c r="AH474" s="32" t="e">
        <f t="shared" si="231"/>
        <v>#DIV/0!</v>
      </c>
      <c r="AI474" s="49" t="e">
        <f t="shared" si="232"/>
        <v>#DIV/0!</v>
      </c>
      <c r="AJ474" s="50" t="e">
        <f t="shared" si="233"/>
        <v>#DIV/0!</v>
      </c>
      <c r="AK474" s="50" t="e">
        <f t="shared" si="234"/>
        <v>#DIV/0!</v>
      </c>
    </row>
    <row r="475" spans="8:37" x14ac:dyDescent="0.25">
      <c r="H475" s="66" t="str">
        <f t="shared" si="218"/>
        <v/>
      </c>
      <c r="I475" s="32" t="str">
        <f t="shared" si="235"/>
        <v/>
      </c>
      <c r="J475" s="67" t="str">
        <f t="shared" si="219"/>
        <v/>
      </c>
      <c r="K475" s="67" t="str">
        <f t="shared" si="210"/>
        <v/>
      </c>
      <c r="L475" s="32">
        <f t="shared" si="236"/>
        <v>0</v>
      </c>
      <c r="M475" s="32">
        <f t="shared" si="238"/>
        <v>0</v>
      </c>
      <c r="N475" s="77">
        <f t="shared" si="220"/>
        <v>0</v>
      </c>
      <c r="O475" s="38">
        <f t="shared" si="221"/>
        <v>0</v>
      </c>
      <c r="P475" s="38">
        <f t="shared" si="211"/>
        <v>0</v>
      </c>
      <c r="Q475" s="77">
        <f t="shared" si="212"/>
        <v>0</v>
      </c>
      <c r="R475" s="38">
        <f t="shared" si="222"/>
        <v>0</v>
      </c>
      <c r="S475" s="38">
        <f t="shared" si="223"/>
        <v>0</v>
      </c>
      <c r="T475" s="38">
        <f t="shared" si="224"/>
        <v>0</v>
      </c>
      <c r="U475" s="38">
        <f t="shared" si="225"/>
        <v>0</v>
      </c>
      <c r="V475" s="38">
        <f t="shared" si="226"/>
        <v>0</v>
      </c>
      <c r="W475" s="38">
        <f t="shared" si="213"/>
        <v>0</v>
      </c>
      <c r="X475" s="38">
        <f t="shared" si="214"/>
        <v>0</v>
      </c>
      <c r="Y475" s="67">
        <f t="shared" si="215"/>
        <v>0</v>
      </c>
      <c r="Z475" s="38">
        <f t="shared" si="227"/>
        <v>0</v>
      </c>
      <c r="AA475" s="32">
        <f t="shared" si="216"/>
        <v>0</v>
      </c>
      <c r="AB475" s="38">
        <f t="shared" si="228"/>
        <v>0</v>
      </c>
      <c r="AC475" s="32">
        <f t="shared" si="217"/>
        <v>0</v>
      </c>
      <c r="AD475" s="38">
        <f t="shared" si="239"/>
        <v>0</v>
      </c>
      <c r="AE475" s="39">
        <f t="shared" si="237"/>
        <v>0</v>
      </c>
      <c r="AF475" s="32" t="e">
        <f t="shared" si="229"/>
        <v>#DIV/0!</v>
      </c>
      <c r="AG475" s="32" t="e">
        <f t="shared" si="230"/>
        <v>#DIV/0!</v>
      </c>
      <c r="AH475" s="32" t="e">
        <f t="shared" si="231"/>
        <v>#DIV/0!</v>
      </c>
      <c r="AI475" s="49" t="e">
        <f t="shared" si="232"/>
        <v>#DIV/0!</v>
      </c>
      <c r="AJ475" s="50" t="e">
        <f t="shared" si="233"/>
        <v>#DIV/0!</v>
      </c>
      <c r="AK475" s="50" t="e">
        <f t="shared" si="234"/>
        <v>#DIV/0!</v>
      </c>
    </row>
    <row r="476" spans="8:37" x14ac:dyDescent="0.25">
      <c r="H476" s="66" t="str">
        <f t="shared" si="218"/>
        <v/>
      </c>
      <c r="I476" s="32" t="str">
        <f t="shared" si="235"/>
        <v/>
      </c>
      <c r="J476" s="67" t="str">
        <f t="shared" si="219"/>
        <v/>
      </c>
      <c r="K476" s="67" t="str">
        <f t="shared" si="210"/>
        <v/>
      </c>
      <c r="L476" s="32">
        <f t="shared" si="236"/>
        <v>0</v>
      </c>
      <c r="M476" s="32">
        <f t="shared" si="238"/>
        <v>0</v>
      </c>
      <c r="N476" s="77">
        <f t="shared" si="220"/>
        <v>0</v>
      </c>
      <c r="O476" s="38">
        <f t="shared" si="221"/>
        <v>0</v>
      </c>
      <c r="P476" s="38">
        <f t="shared" si="211"/>
        <v>0</v>
      </c>
      <c r="Q476" s="77">
        <f t="shared" si="212"/>
        <v>0</v>
      </c>
      <c r="R476" s="38">
        <f t="shared" si="222"/>
        <v>0</v>
      </c>
      <c r="S476" s="38">
        <f t="shared" si="223"/>
        <v>0</v>
      </c>
      <c r="T476" s="38">
        <f t="shared" si="224"/>
        <v>0</v>
      </c>
      <c r="U476" s="38">
        <f t="shared" si="225"/>
        <v>0</v>
      </c>
      <c r="V476" s="38">
        <f t="shared" si="226"/>
        <v>0</v>
      </c>
      <c r="W476" s="38">
        <f t="shared" si="213"/>
        <v>0</v>
      </c>
      <c r="X476" s="38">
        <f t="shared" si="214"/>
        <v>0</v>
      </c>
      <c r="Y476" s="67">
        <f t="shared" si="215"/>
        <v>0</v>
      </c>
      <c r="Z476" s="38">
        <f t="shared" si="227"/>
        <v>0</v>
      </c>
      <c r="AA476" s="32">
        <f t="shared" si="216"/>
        <v>0</v>
      </c>
      <c r="AB476" s="38">
        <f t="shared" si="228"/>
        <v>0</v>
      </c>
      <c r="AC476" s="32">
        <f t="shared" si="217"/>
        <v>0</v>
      </c>
      <c r="AD476" s="38">
        <f t="shared" si="239"/>
        <v>0</v>
      </c>
      <c r="AE476" s="39">
        <f t="shared" si="237"/>
        <v>0</v>
      </c>
      <c r="AF476" s="32" t="e">
        <f t="shared" si="229"/>
        <v>#DIV/0!</v>
      </c>
      <c r="AG476" s="32" t="e">
        <f t="shared" si="230"/>
        <v>#DIV/0!</v>
      </c>
      <c r="AH476" s="32" t="e">
        <f t="shared" si="231"/>
        <v>#DIV/0!</v>
      </c>
      <c r="AI476" s="49" t="e">
        <f t="shared" si="232"/>
        <v>#DIV/0!</v>
      </c>
      <c r="AJ476" s="50" t="e">
        <f t="shared" si="233"/>
        <v>#DIV/0!</v>
      </c>
      <c r="AK476" s="50" t="e">
        <f t="shared" si="234"/>
        <v>#DIV/0!</v>
      </c>
    </row>
    <row r="477" spans="8:37" x14ac:dyDescent="0.25">
      <c r="H477" s="66" t="str">
        <f t="shared" si="218"/>
        <v/>
      </c>
      <c r="I477" s="32" t="str">
        <f t="shared" si="235"/>
        <v/>
      </c>
      <c r="J477" s="67" t="str">
        <f t="shared" si="219"/>
        <v/>
      </c>
      <c r="K477" s="67" t="str">
        <f t="shared" si="210"/>
        <v/>
      </c>
      <c r="L477" s="32">
        <f t="shared" si="236"/>
        <v>0</v>
      </c>
      <c r="M477" s="32">
        <f t="shared" si="238"/>
        <v>0</v>
      </c>
      <c r="N477" s="77">
        <f t="shared" si="220"/>
        <v>0</v>
      </c>
      <c r="O477" s="38">
        <f t="shared" si="221"/>
        <v>0</v>
      </c>
      <c r="P477" s="38">
        <f t="shared" si="211"/>
        <v>0</v>
      </c>
      <c r="Q477" s="77">
        <f t="shared" si="212"/>
        <v>0</v>
      </c>
      <c r="R477" s="38">
        <f t="shared" si="222"/>
        <v>0</v>
      </c>
      <c r="S477" s="38">
        <f t="shared" si="223"/>
        <v>0</v>
      </c>
      <c r="T477" s="38">
        <f t="shared" si="224"/>
        <v>0</v>
      </c>
      <c r="U477" s="38">
        <f t="shared" si="225"/>
        <v>0</v>
      </c>
      <c r="V477" s="38">
        <f t="shared" si="226"/>
        <v>0</v>
      </c>
      <c r="W477" s="38">
        <f t="shared" si="213"/>
        <v>0</v>
      </c>
      <c r="X477" s="38">
        <f t="shared" si="214"/>
        <v>0</v>
      </c>
      <c r="Y477" s="67">
        <f t="shared" si="215"/>
        <v>0</v>
      </c>
      <c r="Z477" s="38">
        <f t="shared" si="227"/>
        <v>0</v>
      </c>
      <c r="AA477" s="32">
        <f t="shared" si="216"/>
        <v>0</v>
      </c>
      <c r="AB477" s="38">
        <f t="shared" si="228"/>
        <v>0</v>
      </c>
      <c r="AC477" s="32">
        <f t="shared" si="217"/>
        <v>0</v>
      </c>
      <c r="AD477" s="38">
        <f t="shared" si="239"/>
        <v>0</v>
      </c>
      <c r="AE477" s="39">
        <f t="shared" si="237"/>
        <v>0</v>
      </c>
      <c r="AF477" s="32" t="e">
        <f t="shared" si="229"/>
        <v>#DIV/0!</v>
      </c>
      <c r="AG477" s="32" t="e">
        <f t="shared" si="230"/>
        <v>#DIV/0!</v>
      </c>
      <c r="AH477" s="32" t="e">
        <f t="shared" si="231"/>
        <v>#DIV/0!</v>
      </c>
      <c r="AI477" s="49" t="e">
        <f t="shared" si="232"/>
        <v>#DIV/0!</v>
      </c>
      <c r="AJ477" s="50" t="e">
        <f t="shared" si="233"/>
        <v>#DIV/0!</v>
      </c>
      <c r="AK477" s="50" t="e">
        <f t="shared" si="234"/>
        <v>#DIV/0!</v>
      </c>
    </row>
    <row r="478" spans="8:37" x14ac:dyDescent="0.25">
      <c r="H478" s="66" t="str">
        <f t="shared" si="218"/>
        <v/>
      </c>
      <c r="I478" s="32" t="str">
        <f t="shared" si="235"/>
        <v/>
      </c>
      <c r="J478" s="67" t="str">
        <f t="shared" si="219"/>
        <v/>
      </c>
      <c r="K478" s="67" t="str">
        <f t="shared" si="210"/>
        <v/>
      </c>
      <c r="L478" s="32">
        <f t="shared" si="236"/>
        <v>0</v>
      </c>
      <c r="M478" s="32">
        <f t="shared" si="238"/>
        <v>0</v>
      </c>
      <c r="N478" s="77">
        <f t="shared" si="220"/>
        <v>0</v>
      </c>
      <c r="O478" s="38">
        <f t="shared" si="221"/>
        <v>0</v>
      </c>
      <c r="P478" s="38">
        <f t="shared" si="211"/>
        <v>0</v>
      </c>
      <c r="Q478" s="77">
        <f t="shared" si="212"/>
        <v>0</v>
      </c>
      <c r="R478" s="38">
        <f t="shared" si="222"/>
        <v>0</v>
      </c>
      <c r="S478" s="38">
        <f t="shared" si="223"/>
        <v>0</v>
      </c>
      <c r="T478" s="38">
        <f t="shared" si="224"/>
        <v>0</v>
      </c>
      <c r="U478" s="38">
        <f t="shared" si="225"/>
        <v>0</v>
      </c>
      <c r="V478" s="38">
        <f t="shared" si="226"/>
        <v>0</v>
      </c>
      <c r="W478" s="38">
        <f t="shared" si="213"/>
        <v>0</v>
      </c>
      <c r="X478" s="38">
        <f t="shared" si="214"/>
        <v>0</v>
      </c>
      <c r="Y478" s="67">
        <f t="shared" si="215"/>
        <v>0</v>
      </c>
      <c r="Z478" s="38">
        <f t="shared" si="227"/>
        <v>0</v>
      </c>
      <c r="AA478" s="32">
        <f t="shared" si="216"/>
        <v>0</v>
      </c>
      <c r="AB478" s="38">
        <f t="shared" si="228"/>
        <v>0</v>
      </c>
      <c r="AC478" s="32">
        <f t="shared" si="217"/>
        <v>0</v>
      </c>
      <c r="AD478" s="38">
        <f t="shared" si="239"/>
        <v>0</v>
      </c>
      <c r="AE478" s="39">
        <f t="shared" si="237"/>
        <v>0</v>
      </c>
      <c r="AF478" s="32" t="e">
        <f t="shared" si="229"/>
        <v>#DIV/0!</v>
      </c>
      <c r="AG478" s="32" t="e">
        <f t="shared" si="230"/>
        <v>#DIV/0!</v>
      </c>
      <c r="AH478" s="32" t="e">
        <f t="shared" si="231"/>
        <v>#DIV/0!</v>
      </c>
      <c r="AI478" s="49" t="e">
        <f t="shared" si="232"/>
        <v>#DIV/0!</v>
      </c>
      <c r="AJ478" s="50" t="e">
        <f t="shared" si="233"/>
        <v>#DIV/0!</v>
      </c>
      <c r="AK478" s="50" t="e">
        <f t="shared" si="234"/>
        <v>#DIV/0!</v>
      </c>
    </row>
    <row r="479" spans="8:37" x14ac:dyDescent="0.25">
      <c r="H479" s="66" t="str">
        <f t="shared" si="218"/>
        <v/>
      </c>
      <c r="I479" s="32" t="str">
        <f t="shared" si="235"/>
        <v/>
      </c>
      <c r="J479" s="67" t="str">
        <f t="shared" si="219"/>
        <v/>
      </c>
      <c r="K479" s="67" t="str">
        <f t="shared" si="210"/>
        <v/>
      </c>
      <c r="L479" s="32">
        <f t="shared" si="236"/>
        <v>0</v>
      </c>
      <c r="M479" s="32">
        <f t="shared" si="238"/>
        <v>0</v>
      </c>
      <c r="N479" s="77">
        <f t="shared" si="220"/>
        <v>0</v>
      </c>
      <c r="O479" s="38">
        <f t="shared" si="221"/>
        <v>0</v>
      </c>
      <c r="P479" s="38">
        <f t="shared" si="211"/>
        <v>0</v>
      </c>
      <c r="Q479" s="77">
        <f t="shared" si="212"/>
        <v>0</v>
      </c>
      <c r="R479" s="38">
        <f t="shared" si="222"/>
        <v>0</v>
      </c>
      <c r="S479" s="38">
        <f t="shared" si="223"/>
        <v>0</v>
      </c>
      <c r="T479" s="38">
        <f t="shared" si="224"/>
        <v>0</v>
      </c>
      <c r="U479" s="38">
        <f t="shared" si="225"/>
        <v>0</v>
      </c>
      <c r="V479" s="38">
        <f t="shared" si="226"/>
        <v>0</v>
      </c>
      <c r="W479" s="38">
        <f t="shared" si="213"/>
        <v>0</v>
      </c>
      <c r="X479" s="38">
        <f t="shared" si="214"/>
        <v>0</v>
      </c>
      <c r="Y479" s="67">
        <f t="shared" si="215"/>
        <v>0</v>
      </c>
      <c r="Z479" s="38">
        <f t="shared" si="227"/>
        <v>0</v>
      </c>
      <c r="AA479" s="32">
        <f t="shared" si="216"/>
        <v>0</v>
      </c>
      <c r="AB479" s="38">
        <f t="shared" si="228"/>
        <v>0</v>
      </c>
      <c r="AC479" s="32">
        <f t="shared" si="217"/>
        <v>0</v>
      </c>
      <c r="AD479" s="38">
        <f t="shared" si="239"/>
        <v>0</v>
      </c>
      <c r="AE479" s="39">
        <f t="shared" si="237"/>
        <v>0</v>
      </c>
      <c r="AF479" s="32" t="e">
        <f t="shared" si="229"/>
        <v>#DIV/0!</v>
      </c>
      <c r="AG479" s="32" t="e">
        <f t="shared" si="230"/>
        <v>#DIV/0!</v>
      </c>
      <c r="AH479" s="32" t="e">
        <f t="shared" si="231"/>
        <v>#DIV/0!</v>
      </c>
      <c r="AI479" s="49" t="e">
        <f t="shared" si="232"/>
        <v>#DIV/0!</v>
      </c>
      <c r="AJ479" s="50" t="e">
        <f t="shared" si="233"/>
        <v>#DIV/0!</v>
      </c>
      <c r="AK479" s="50" t="e">
        <f t="shared" si="234"/>
        <v>#DIV/0!</v>
      </c>
    </row>
    <row r="480" spans="8:37" x14ac:dyDescent="0.25">
      <c r="H480" s="66" t="str">
        <f t="shared" si="218"/>
        <v/>
      </c>
      <c r="I480" s="32" t="str">
        <f t="shared" si="235"/>
        <v/>
      </c>
      <c r="J480" s="67" t="str">
        <f t="shared" si="219"/>
        <v/>
      </c>
      <c r="K480" s="67" t="str">
        <f t="shared" si="210"/>
        <v/>
      </c>
      <c r="L480" s="32">
        <f t="shared" si="236"/>
        <v>0</v>
      </c>
      <c r="M480" s="32">
        <f t="shared" si="238"/>
        <v>0</v>
      </c>
      <c r="N480" s="77">
        <f t="shared" si="220"/>
        <v>0</v>
      </c>
      <c r="O480" s="38">
        <f t="shared" si="221"/>
        <v>0</v>
      </c>
      <c r="P480" s="38">
        <f t="shared" si="211"/>
        <v>0</v>
      </c>
      <c r="Q480" s="77">
        <f t="shared" si="212"/>
        <v>0</v>
      </c>
      <c r="R480" s="38">
        <f t="shared" si="222"/>
        <v>0</v>
      </c>
      <c r="S480" s="38">
        <f t="shared" si="223"/>
        <v>0</v>
      </c>
      <c r="T480" s="38">
        <f t="shared" si="224"/>
        <v>0</v>
      </c>
      <c r="U480" s="38">
        <f t="shared" si="225"/>
        <v>0</v>
      </c>
      <c r="V480" s="38">
        <f t="shared" si="226"/>
        <v>0</v>
      </c>
      <c r="W480" s="38">
        <f t="shared" si="213"/>
        <v>0</v>
      </c>
      <c r="X480" s="38">
        <f t="shared" si="214"/>
        <v>0</v>
      </c>
      <c r="Y480" s="67">
        <f t="shared" si="215"/>
        <v>0</v>
      </c>
      <c r="Z480" s="38">
        <f t="shared" si="227"/>
        <v>0</v>
      </c>
      <c r="AA480" s="32">
        <f t="shared" si="216"/>
        <v>0</v>
      </c>
      <c r="AB480" s="38">
        <f t="shared" si="228"/>
        <v>0</v>
      </c>
      <c r="AC480" s="32">
        <f t="shared" si="217"/>
        <v>0</v>
      </c>
      <c r="AD480" s="38">
        <f t="shared" si="239"/>
        <v>0</v>
      </c>
      <c r="AE480" s="39">
        <f t="shared" si="237"/>
        <v>0</v>
      </c>
      <c r="AF480" s="32" t="e">
        <f t="shared" si="229"/>
        <v>#DIV/0!</v>
      </c>
      <c r="AG480" s="32" t="e">
        <f t="shared" si="230"/>
        <v>#DIV/0!</v>
      </c>
      <c r="AH480" s="32" t="e">
        <f t="shared" si="231"/>
        <v>#DIV/0!</v>
      </c>
      <c r="AI480" s="49" t="e">
        <f t="shared" si="232"/>
        <v>#DIV/0!</v>
      </c>
      <c r="AJ480" s="50" t="e">
        <f t="shared" si="233"/>
        <v>#DIV/0!</v>
      </c>
      <c r="AK480" s="50" t="e">
        <f t="shared" si="234"/>
        <v>#DIV/0!</v>
      </c>
    </row>
    <row r="481" spans="8:37" x14ac:dyDescent="0.25">
      <c r="H481" s="66" t="str">
        <f t="shared" si="218"/>
        <v/>
      </c>
      <c r="I481" s="32" t="str">
        <f t="shared" si="235"/>
        <v/>
      </c>
      <c r="J481" s="67" t="str">
        <f t="shared" si="219"/>
        <v/>
      </c>
      <c r="K481" s="67" t="str">
        <f t="shared" si="210"/>
        <v/>
      </c>
      <c r="L481" s="32">
        <f t="shared" si="236"/>
        <v>0</v>
      </c>
      <c r="M481" s="32">
        <f t="shared" si="238"/>
        <v>0</v>
      </c>
      <c r="N481" s="77">
        <f t="shared" si="220"/>
        <v>0</v>
      </c>
      <c r="O481" s="38">
        <f t="shared" si="221"/>
        <v>0</v>
      </c>
      <c r="P481" s="38">
        <f t="shared" si="211"/>
        <v>0</v>
      </c>
      <c r="Q481" s="77">
        <f t="shared" si="212"/>
        <v>0</v>
      </c>
      <c r="R481" s="38">
        <f t="shared" si="222"/>
        <v>0</v>
      </c>
      <c r="S481" s="38">
        <f t="shared" si="223"/>
        <v>0</v>
      </c>
      <c r="T481" s="38">
        <f t="shared" si="224"/>
        <v>0</v>
      </c>
      <c r="U481" s="38">
        <f t="shared" si="225"/>
        <v>0</v>
      </c>
      <c r="V481" s="38">
        <f t="shared" si="226"/>
        <v>0</v>
      </c>
      <c r="W481" s="38">
        <f t="shared" si="213"/>
        <v>0</v>
      </c>
      <c r="X481" s="38">
        <f t="shared" si="214"/>
        <v>0</v>
      </c>
      <c r="Y481" s="67">
        <f t="shared" si="215"/>
        <v>0</v>
      </c>
      <c r="Z481" s="38">
        <f t="shared" si="227"/>
        <v>0</v>
      </c>
      <c r="AA481" s="32">
        <f t="shared" si="216"/>
        <v>0</v>
      </c>
      <c r="AB481" s="38">
        <f t="shared" si="228"/>
        <v>0</v>
      </c>
      <c r="AC481" s="32">
        <f t="shared" si="217"/>
        <v>0</v>
      </c>
      <c r="AD481" s="38">
        <f t="shared" si="239"/>
        <v>0</v>
      </c>
      <c r="AE481" s="39">
        <f t="shared" si="237"/>
        <v>0</v>
      </c>
      <c r="AF481" s="32" t="e">
        <f t="shared" si="229"/>
        <v>#DIV/0!</v>
      </c>
      <c r="AG481" s="32" t="e">
        <f t="shared" si="230"/>
        <v>#DIV/0!</v>
      </c>
      <c r="AH481" s="32" t="e">
        <f t="shared" si="231"/>
        <v>#DIV/0!</v>
      </c>
      <c r="AI481" s="49" t="e">
        <f t="shared" si="232"/>
        <v>#DIV/0!</v>
      </c>
      <c r="AJ481" s="50" t="e">
        <f t="shared" si="233"/>
        <v>#DIV/0!</v>
      </c>
      <c r="AK481" s="50" t="e">
        <f t="shared" si="234"/>
        <v>#DIV/0!</v>
      </c>
    </row>
    <row r="482" spans="8:37" x14ac:dyDescent="0.25">
      <c r="H482" s="66" t="str">
        <f t="shared" si="218"/>
        <v/>
      </c>
      <c r="I482" s="32" t="str">
        <f t="shared" si="235"/>
        <v/>
      </c>
      <c r="J482" s="67" t="str">
        <f t="shared" si="219"/>
        <v/>
      </c>
      <c r="K482" s="67" t="str">
        <f t="shared" si="210"/>
        <v/>
      </c>
      <c r="L482" s="32">
        <f t="shared" si="236"/>
        <v>0</v>
      </c>
      <c r="M482" s="32">
        <f t="shared" si="238"/>
        <v>0</v>
      </c>
      <c r="N482" s="77">
        <f t="shared" si="220"/>
        <v>0</v>
      </c>
      <c r="O482" s="38">
        <f t="shared" si="221"/>
        <v>0</v>
      </c>
      <c r="P482" s="38">
        <f t="shared" si="211"/>
        <v>0</v>
      </c>
      <c r="Q482" s="77">
        <f t="shared" si="212"/>
        <v>0</v>
      </c>
      <c r="R482" s="38">
        <f t="shared" si="222"/>
        <v>0</v>
      </c>
      <c r="S482" s="38">
        <f t="shared" si="223"/>
        <v>0</v>
      </c>
      <c r="T482" s="38">
        <f t="shared" si="224"/>
        <v>0</v>
      </c>
      <c r="U482" s="38">
        <f t="shared" si="225"/>
        <v>0</v>
      </c>
      <c r="V482" s="38">
        <f t="shared" si="226"/>
        <v>0</v>
      </c>
      <c r="W482" s="38">
        <f t="shared" si="213"/>
        <v>0</v>
      </c>
      <c r="X482" s="38">
        <f t="shared" si="214"/>
        <v>0</v>
      </c>
      <c r="Y482" s="67">
        <f t="shared" si="215"/>
        <v>0</v>
      </c>
      <c r="Z482" s="38">
        <f t="shared" si="227"/>
        <v>0</v>
      </c>
      <c r="AA482" s="32">
        <f t="shared" si="216"/>
        <v>0</v>
      </c>
      <c r="AB482" s="38">
        <f t="shared" si="228"/>
        <v>0</v>
      </c>
      <c r="AC482" s="32">
        <f t="shared" si="217"/>
        <v>0</v>
      </c>
      <c r="AD482" s="38">
        <f t="shared" si="239"/>
        <v>0</v>
      </c>
      <c r="AE482" s="39">
        <f t="shared" si="237"/>
        <v>0</v>
      </c>
      <c r="AF482" s="32" t="e">
        <f t="shared" si="229"/>
        <v>#DIV/0!</v>
      </c>
      <c r="AG482" s="32" t="e">
        <f t="shared" si="230"/>
        <v>#DIV/0!</v>
      </c>
      <c r="AH482" s="32" t="e">
        <f t="shared" si="231"/>
        <v>#DIV/0!</v>
      </c>
      <c r="AI482" s="49" t="e">
        <f t="shared" si="232"/>
        <v>#DIV/0!</v>
      </c>
      <c r="AJ482" s="50" t="e">
        <f t="shared" si="233"/>
        <v>#DIV/0!</v>
      </c>
      <c r="AK482" s="50" t="e">
        <f t="shared" si="234"/>
        <v>#DIV/0!</v>
      </c>
    </row>
    <row r="483" spans="8:37" x14ac:dyDescent="0.25">
      <c r="H483" s="66" t="str">
        <f t="shared" si="218"/>
        <v/>
      </c>
      <c r="I483" s="32" t="str">
        <f t="shared" si="235"/>
        <v/>
      </c>
      <c r="J483" s="67" t="str">
        <f t="shared" si="219"/>
        <v/>
      </c>
      <c r="K483" s="67" t="str">
        <f t="shared" si="210"/>
        <v/>
      </c>
      <c r="L483" s="32">
        <f t="shared" si="236"/>
        <v>0</v>
      </c>
      <c r="M483" s="32">
        <f t="shared" si="238"/>
        <v>0</v>
      </c>
      <c r="N483" s="77">
        <f t="shared" si="220"/>
        <v>0</v>
      </c>
      <c r="O483" s="38">
        <f t="shared" si="221"/>
        <v>0</v>
      </c>
      <c r="P483" s="38">
        <f t="shared" si="211"/>
        <v>0</v>
      </c>
      <c r="Q483" s="77">
        <f t="shared" si="212"/>
        <v>0</v>
      </c>
      <c r="R483" s="38">
        <f t="shared" si="222"/>
        <v>0</v>
      </c>
      <c r="S483" s="38">
        <f t="shared" si="223"/>
        <v>0</v>
      </c>
      <c r="T483" s="38">
        <f t="shared" si="224"/>
        <v>0</v>
      </c>
      <c r="U483" s="38">
        <f t="shared" si="225"/>
        <v>0</v>
      </c>
      <c r="V483" s="38">
        <f t="shared" si="226"/>
        <v>0</v>
      </c>
      <c r="W483" s="38">
        <f t="shared" si="213"/>
        <v>0</v>
      </c>
      <c r="X483" s="38">
        <f t="shared" si="214"/>
        <v>0</v>
      </c>
      <c r="Y483" s="67">
        <f t="shared" si="215"/>
        <v>0</v>
      </c>
      <c r="Z483" s="38">
        <f t="shared" si="227"/>
        <v>0</v>
      </c>
      <c r="AA483" s="32">
        <f t="shared" si="216"/>
        <v>0</v>
      </c>
      <c r="AB483" s="38">
        <f t="shared" si="228"/>
        <v>0</v>
      </c>
      <c r="AC483" s="32">
        <f t="shared" si="217"/>
        <v>0</v>
      </c>
      <c r="AD483" s="38">
        <f t="shared" si="239"/>
        <v>0</v>
      </c>
      <c r="AE483" s="39">
        <f t="shared" si="237"/>
        <v>0</v>
      </c>
      <c r="AF483" s="32" t="e">
        <f t="shared" si="229"/>
        <v>#DIV/0!</v>
      </c>
      <c r="AG483" s="32" t="e">
        <f t="shared" si="230"/>
        <v>#DIV/0!</v>
      </c>
      <c r="AH483" s="32" t="e">
        <f t="shared" si="231"/>
        <v>#DIV/0!</v>
      </c>
      <c r="AI483" s="49" t="e">
        <f t="shared" si="232"/>
        <v>#DIV/0!</v>
      </c>
      <c r="AJ483" s="50" t="e">
        <f t="shared" si="233"/>
        <v>#DIV/0!</v>
      </c>
      <c r="AK483" s="50" t="e">
        <f t="shared" si="234"/>
        <v>#DIV/0!</v>
      </c>
    </row>
    <row r="484" spans="8:37" x14ac:dyDescent="0.25">
      <c r="H484" s="66" t="str">
        <f t="shared" si="218"/>
        <v/>
      </c>
      <c r="I484" s="32" t="str">
        <f t="shared" si="235"/>
        <v/>
      </c>
      <c r="J484" s="67" t="str">
        <f t="shared" si="219"/>
        <v/>
      </c>
      <c r="K484" s="67" t="str">
        <f t="shared" si="210"/>
        <v/>
      </c>
      <c r="L484" s="32">
        <f t="shared" si="236"/>
        <v>0</v>
      </c>
      <c r="M484" s="32">
        <f t="shared" si="238"/>
        <v>0</v>
      </c>
      <c r="N484" s="77">
        <f t="shared" si="220"/>
        <v>0</v>
      </c>
      <c r="O484" s="38">
        <f t="shared" si="221"/>
        <v>0</v>
      </c>
      <c r="P484" s="38">
        <f t="shared" si="211"/>
        <v>0</v>
      </c>
      <c r="Q484" s="77">
        <f t="shared" si="212"/>
        <v>0</v>
      </c>
      <c r="R484" s="38">
        <f t="shared" si="222"/>
        <v>0</v>
      </c>
      <c r="S484" s="38">
        <f t="shared" si="223"/>
        <v>0</v>
      </c>
      <c r="T484" s="38">
        <f t="shared" si="224"/>
        <v>0</v>
      </c>
      <c r="U484" s="38">
        <f t="shared" si="225"/>
        <v>0</v>
      </c>
      <c r="V484" s="38">
        <f t="shared" si="226"/>
        <v>0</v>
      </c>
      <c r="W484" s="38">
        <f t="shared" si="213"/>
        <v>0</v>
      </c>
      <c r="X484" s="38">
        <f t="shared" si="214"/>
        <v>0</v>
      </c>
      <c r="Y484" s="67">
        <f t="shared" si="215"/>
        <v>0</v>
      </c>
      <c r="Z484" s="38">
        <f t="shared" si="227"/>
        <v>0</v>
      </c>
      <c r="AA484" s="32">
        <f t="shared" si="216"/>
        <v>0</v>
      </c>
      <c r="AB484" s="38">
        <f t="shared" si="228"/>
        <v>0</v>
      </c>
      <c r="AC484" s="32">
        <f t="shared" si="217"/>
        <v>0</v>
      </c>
      <c r="AD484" s="38">
        <f t="shared" si="239"/>
        <v>0</v>
      </c>
      <c r="AE484" s="39">
        <f t="shared" si="237"/>
        <v>0</v>
      </c>
      <c r="AF484" s="32" t="e">
        <f t="shared" si="229"/>
        <v>#DIV/0!</v>
      </c>
      <c r="AG484" s="32" t="e">
        <f t="shared" si="230"/>
        <v>#DIV/0!</v>
      </c>
      <c r="AH484" s="32" t="e">
        <f t="shared" si="231"/>
        <v>#DIV/0!</v>
      </c>
      <c r="AI484" s="49" t="e">
        <f t="shared" si="232"/>
        <v>#DIV/0!</v>
      </c>
      <c r="AJ484" s="50" t="e">
        <f t="shared" si="233"/>
        <v>#DIV/0!</v>
      </c>
      <c r="AK484" s="50" t="e">
        <f t="shared" si="234"/>
        <v>#DIV/0!</v>
      </c>
    </row>
    <row r="485" spans="8:37" x14ac:dyDescent="0.25">
      <c r="H485" s="66" t="str">
        <f t="shared" si="218"/>
        <v/>
      </c>
      <c r="I485" s="32" t="str">
        <f t="shared" si="235"/>
        <v/>
      </c>
      <c r="J485" s="67" t="str">
        <f t="shared" si="219"/>
        <v/>
      </c>
      <c r="K485" s="67" t="str">
        <f t="shared" si="210"/>
        <v/>
      </c>
      <c r="L485" s="32">
        <f t="shared" si="236"/>
        <v>0</v>
      </c>
      <c r="M485" s="32">
        <f t="shared" si="238"/>
        <v>0</v>
      </c>
      <c r="N485" s="77">
        <f t="shared" si="220"/>
        <v>0</v>
      </c>
      <c r="O485" s="38">
        <f t="shared" si="221"/>
        <v>0</v>
      </c>
      <c r="P485" s="38">
        <f t="shared" si="211"/>
        <v>0</v>
      </c>
      <c r="Q485" s="77">
        <f t="shared" si="212"/>
        <v>0</v>
      </c>
      <c r="R485" s="38">
        <f t="shared" si="222"/>
        <v>0</v>
      </c>
      <c r="S485" s="38">
        <f t="shared" si="223"/>
        <v>0</v>
      </c>
      <c r="T485" s="38">
        <f t="shared" si="224"/>
        <v>0</v>
      </c>
      <c r="U485" s="38">
        <f t="shared" si="225"/>
        <v>0</v>
      </c>
      <c r="V485" s="38">
        <f t="shared" si="226"/>
        <v>0</v>
      </c>
      <c r="W485" s="38">
        <f t="shared" si="213"/>
        <v>0</v>
      </c>
      <c r="X485" s="38">
        <f t="shared" si="214"/>
        <v>0</v>
      </c>
      <c r="Y485" s="67">
        <f t="shared" si="215"/>
        <v>0</v>
      </c>
      <c r="Z485" s="38">
        <f t="shared" si="227"/>
        <v>0</v>
      </c>
      <c r="AA485" s="32">
        <f t="shared" si="216"/>
        <v>0</v>
      </c>
      <c r="AB485" s="38">
        <f t="shared" si="228"/>
        <v>0</v>
      </c>
      <c r="AC485" s="32">
        <f t="shared" si="217"/>
        <v>0</v>
      </c>
      <c r="AD485" s="38">
        <f t="shared" si="239"/>
        <v>0</v>
      </c>
      <c r="AE485" s="39">
        <f t="shared" si="237"/>
        <v>0</v>
      </c>
      <c r="AF485" s="32" t="e">
        <f t="shared" si="229"/>
        <v>#DIV/0!</v>
      </c>
      <c r="AG485" s="32" t="e">
        <f t="shared" si="230"/>
        <v>#DIV/0!</v>
      </c>
      <c r="AH485" s="32" t="e">
        <f t="shared" si="231"/>
        <v>#DIV/0!</v>
      </c>
      <c r="AI485" s="49" t="e">
        <f t="shared" si="232"/>
        <v>#DIV/0!</v>
      </c>
      <c r="AJ485" s="50" t="e">
        <f t="shared" si="233"/>
        <v>#DIV/0!</v>
      </c>
      <c r="AK485" s="50" t="e">
        <f t="shared" si="234"/>
        <v>#DIV/0!</v>
      </c>
    </row>
    <row r="486" spans="8:37" x14ac:dyDescent="0.25">
      <c r="H486" s="66" t="str">
        <f t="shared" si="218"/>
        <v/>
      </c>
      <c r="I486" s="32" t="str">
        <f t="shared" si="235"/>
        <v/>
      </c>
      <c r="J486" s="67" t="str">
        <f t="shared" si="219"/>
        <v/>
      </c>
      <c r="K486" s="67" t="str">
        <f t="shared" si="210"/>
        <v/>
      </c>
      <c r="L486" s="32">
        <f t="shared" si="236"/>
        <v>0</v>
      </c>
      <c r="M486" s="32">
        <f t="shared" si="238"/>
        <v>0</v>
      </c>
      <c r="N486" s="77">
        <f t="shared" si="220"/>
        <v>0</v>
      </c>
      <c r="O486" s="38">
        <f t="shared" si="221"/>
        <v>0</v>
      </c>
      <c r="P486" s="38">
        <f t="shared" si="211"/>
        <v>0</v>
      </c>
      <c r="Q486" s="77">
        <f t="shared" si="212"/>
        <v>0</v>
      </c>
      <c r="R486" s="38">
        <f t="shared" si="222"/>
        <v>0</v>
      </c>
      <c r="S486" s="38">
        <f t="shared" si="223"/>
        <v>0</v>
      </c>
      <c r="T486" s="38">
        <f t="shared" si="224"/>
        <v>0</v>
      </c>
      <c r="U486" s="38">
        <f t="shared" si="225"/>
        <v>0</v>
      </c>
      <c r="V486" s="38">
        <f t="shared" si="226"/>
        <v>0</v>
      </c>
      <c r="W486" s="38">
        <f t="shared" si="213"/>
        <v>0</v>
      </c>
      <c r="X486" s="38">
        <f t="shared" si="214"/>
        <v>0</v>
      </c>
      <c r="Y486" s="67">
        <f t="shared" si="215"/>
        <v>0</v>
      </c>
      <c r="Z486" s="38">
        <f t="shared" si="227"/>
        <v>0</v>
      </c>
      <c r="AA486" s="32">
        <f t="shared" si="216"/>
        <v>0</v>
      </c>
      <c r="AB486" s="38">
        <f t="shared" si="228"/>
        <v>0</v>
      </c>
      <c r="AC486" s="32">
        <f t="shared" si="217"/>
        <v>0</v>
      </c>
      <c r="AD486" s="38">
        <f t="shared" si="239"/>
        <v>0</v>
      </c>
      <c r="AE486" s="39">
        <f t="shared" si="237"/>
        <v>0</v>
      </c>
      <c r="AF486" s="32" t="e">
        <f t="shared" si="229"/>
        <v>#DIV/0!</v>
      </c>
      <c r="AG486" s="32" t="e">
        <f t="shared" si="230"/>
        <v>#DIV/0!</v>
      </c>
      <c r="AH486" s="32" t="e">
        <f t="shared" si="231"/>
        <v>#DIV/0!</v>
      </c>
      <c r="AI486" s="49" t="e">
        <f t="shared" si="232"/>
        <v>#DIV/0!</v>
      </c>
      <c r="AJ486" s="50" t="e">
        <f t="shared" si="233"/>
        <v>#DIV/0!</v>
      </c>
      <c r="AK486" s="50" t="e">
        <f t="shared" si="234"/>
        <v>#DIV/0!</v>
      </c>
    </row>
    <row r="487" spans="8:37" x14ac:dyDescent="0.25">
      <c r="H487" s="66" t="str">
        <f t="shared" si="218"/>
        <v/>
      </c>
      <c r="I487" s="32" t="str">
        <f t="shared" si="235"/>
        <v/>
      </c>
      <c r="J487" s="67" t="str">
        <f t="shared" si="219"/>
        <v/>
      </c>
      <c r="K487" s="67" t="str">
        <f t="shared" si="210"/>
        <v/>
      </c>
      <c r="L487" s="32">
        <f t="shared" si="236"/>
        <v>0</v>
      </c>
      <c r="M487" s="32">
        <f t="shared" si="238"/>
        <v>0</v>
      </c>
      <c r="N487" s="77">
        <f t="shared" si="220"/>
        <v>0</v>
      </c>
      <c r="O487" s="38">
        <f t="shared" si="221"/>
        <v>0</v>
      </c>
      <c r="P487" s="38">
        <f t="shared" si="211"/>
        <v>0</v>
      </c>
      <c r="Q487" s="77">
        <f t="shared" si="212"/>
        <v>0</v>
      </c>
      <c r="R487" s="38">
        <f t="shared" si="222"/>
        <v>0</v>
      </c>
      <c r="S487" s="38">
        <f t="shared" si="223"/>
        <v>0</v>
      </c>
      <c r="T487" s="38">
        <f t="shared" si="224"/>
        <v>0</v>
      </c>
      <c r="U487" s="38">
        <f t="shared" si="225"/>
        <v>0</v>
      </c>
      <c r="V487" s="38">
        <f t="shared" si="226"/>
        <v>0</v>
      </c>
      <c r="W487" s="38">
        <f t="shared" si="213"/>
        <v>0</v>
      </c>
      <c r="X487" s="38">
        <f t="shared" si="214"/>
        <v>0</v>
      </c>
      <c r="Y487" s="67">
        <f t="shared" si="215"/>
        <v>0</v>
      </c>
      <c r="Z487" s="38">
        <f t="shared" si="227"/>
        <v>0</v>
      </c>
      <c r="AA487" s="32">
        <f t="shared" si="216"/>
        <v>0</v>
      </c>
      <c r="AB487" s="38">
        <f t="shared" si="228"/>
        <v>0</v>
      </c>
      <c r="AC487" s="32">
        <f t="shared" si="217"/>
        <v>0</v>
      </c>
      <c r="AD487" s="38">
        <f t="shared" si="239"/>
        <v>0</v>
      </c>
      <c r="AE487" s="39">
        <f t="shared" si="237"/>
        <v>0</v>
      </c>
      <c r="AF487" s="32" t="e">
        <f t="shared" si="229"/>
        <v>#DIV/0!</v>
      </c>
      <c r="AG487" s="32" t="e">
        <f t="shared" si="230"/>
        <v>#DIV/0!</v>
      </c>
      <c r="AH487" s="32" t="e">
        <f t="shared" si="231"/>
        <v>#DIV/0!</v>
      </c>
      <c r="AI487" s="49" t="e">
        <f t="shared" si="232"/>
        <v>#DIV/0!</v>
      </c>
      <c r="AJ487" s="50" t="e">
        <f t="shared" si="233"/>
        <v>#DIV/0!</v>
      </c>
      <c r="AK487" s="50" t="e">
        <f t="shared" si="234"/>
        <v>#DIV/0!</v>
      </c>
    </row>
    <row r="488" spans="8:37" x14ac:dyDescent="0.25">
      <c r="H488" s="66" t="str">
        <f t="shared" si="218"/>
        <v/>
      </c>
      <c r="I488" s="32" t="str">
        <f t="shared" si="235"/>
        <v/>
      </c>
      <c r="J488" s="67" t="str">
        <f t="shared" si="219"/>
        <v/>
      </c>
      <c r="K488" s="67" t="str">
        <f t="shared" si="210"/>
        <v/>
      </c>
      <c r="L488" s="32">
        <f t="shared" si="236"/>
        <v>0</v>
      </c>
      <c r="M488" s="32">
        <f t="shared" si="238"/>
        <v>0</v>
      </c>
      <c r="N488" s="77">
        <f t="shared" si="220"/>
        <v>0</v>
      </c>
      <c r="O488" s="38">
        <f t="shared" si="221"/>
        <v>0</v>
      </c>
      <c r="P488" s="38">
        <f t="shared" si="211"/>
        <v>0</v>
      </c>
      <c r="Q488" s="77">
        <f t="shared" si="212"/>
        <v>0</v>
      </c>
      <c r="R488" s="38">
        <f t="shared" si="222"/>
        <v>0</v>
      </c>
      <c r="S488" s="38">
        <f t="shared" si="223"/>
        <v>0</v>
      </c>
      <c r="T488" s="38">
        <f t="shared" si="224"/>
        <v>0</v>
      </c>
      <c r="U488" s="38">
        <f t="shared" si="225"/>
        <v>0</v>
      </c>
      <c r="V488" s="38">
        <f t="shared" si="226"/>
        <v>0</v>
      </c>
      <c r="W488" s="38">
        <f t="shared" si="213"/>
        <v>0</v>
      </c>
      <c r="X488" s="38">
        <f t="shared" si="214"/>
        <v>0</v>
      </c>
      <c r="Y488" s="67">
        <f t="shared" si="215"/>
        <v>0</v>
      </c>
      <c r="Z488" s="38">
        <f t="shared" si="227"/>
        <v>0</v>
      </c>
      <c r="AA488" s="32">
        <f t="shared" si="216"/>
        <v>0</v>
      </c>
      <c r="AB488" s="38">
        <f t="shared" si="228"/>
        <v>0</v>
      </c>
      <c r="AC488" s="32">
        <f t="shared" si="217"/>
        <v>0</v>
      </c>
      <c r="AD488" s="38">
        <f t="shared" si="239"/>
        <v>0</v>
      </c>
      <c r="AE488" s="39">
        <f t="shared" si="237"/>
        <v>0</v>
      </c>
      <c r="AF488" s="32" t="e">
        <f t="shared" si="229"/>
        <v>#DIV/0!</v>
      </c>
      <c r="AG488" s="32" t="e">
        <f t="shared" si="230"/>
        <v>#DIV/0!</v>
      </c>
      <c r="AH488" s="32" t="e">
        <f t="shared" si="231"/>
        <v>#DIV/0!</v>
      </c>
      <c r="AI488" s="49" t="e">
        <f t="shared" si="232"/>
        <v>#DIV/0!</v>
      </c>
      <c r="AJ488" s="50" t="e">
        <f t="shared" si="233"/>
        <v>#DIV/0!</v>
      </c>
      <c r="AK488" s="50" t="e">
        <f t="shared" si="234"/>
        <v>#DIV/0!</v>
      </c>
    </row>
    <row r="489" spans="8:37" x14ac:dyDescent="0.25">
      <c r="H489" s="66" t="str">
        <f t="shared" si="218"/>
        <v/>
      </c>
      <c r="I489" s="32" t="str">
        <f t="shared" si="235"/>
        <v/>
      </c>
      <c r="J489" s="67" t="str">
        <f t="shared" si="219"/>
        <v/>
      </c>
      <c r="K489" s="67" t="str">
        <f t="shared" si="210"/>
        <v/>
      </c>
      <c r="L489" s="32">
        <f t="shared" si="236"/>
        <v>0</v>
      </c>
      <c r="M489" s="32">
        <f t="shared" si="238"/>
        <v>0</v>
      </c>
      <c r="N489" s="77">
        <f t="shared" si="220"/>
        <v>0</v>
      </c>
      <c r="O489" s="38">
        <f t="shared" si="221"/>
        <v>0</v>
      </c>
      <c r="P489" s="38">
        <f t="shared" si="211"/>
        <v>0</v>
      </c>
      <c r="Q489" s="77">
        <f t="shared" si="212"/>
        <v>0</v>
      </c>
      <c r="R489" s="38">
        <f t="shared" si="222"/>
        <v>0</v>
      </c>
      <c r="S489" s="38">
        <f t="shared" si="223"/>
        <v>0</v>
      </c>
      <c r="T489" s="38">
        <f t="shared" si="224"/>
        <v>0</v>
      </c>
      <c r="U489" s="38">
        <f t="shared" si="225"/>
        <v>0</v>
      </c>
      <c r="V489" s="38">
        <f t="shared" si="226"/>
        <v>0</v>
      </c>
      <c r="W489" s="38">
        <f t="shared" si="213"/>
        <v>0</v>
      </c>
      <c r="X489" s="38">
        <f t="shared" si="214"/>
        <v>0</v>
      </c>
      <c r="Y489" s="67">
        <f t="shared" si="215"/>
        <v>0</v>
      </c>
      <c r="Z489" s="38">
        <f t="shared" si="227"/>
        <v>0</v>
      </c>
      <c r="AA489" s="32">
        <f t="shared" si="216"/>
        <v>0</v>
      </c>
      <c r="AB489" s="38">
        <f t="shared" si="228"/>
        <v>0</v>
      </c>
      <c r="AC489" s="32">
        <f t="shared" si="217"/>
        <v>0</v>
      </c>
      <c r="AD489" s="38">
        <f t="shared" si="239"/>
        <v>0</v>
      </c>
      <c r="AE489" s="39">
        <f t="shared" si="237"/>
        <v>0</v>
      </c>
      <c r="AF489" s="32" t="e">
        <f t="shared" si="229"/>
        <v>#DIV/0!</v>
      </c>
      <c r="AG489" s="32" t="e">
        <f t="shared" si="230"/>
        <v>#DIV/0!</v>
      </c>
      <c r="AH489" s="32" t="e">
        <f t="shared" si="231"/>
        <v>#DIV/0!</v>
      </c>
      <c r="AI489" s="49" t="e">
        <f t="shared" si="232"/>
        <v>#DIV/0!</v>
      </c>
      <c r="AJ489" s="50" t="e">
        <f t="shared" si="233"/>
        <v>#DIV/0!</v>
      </c>
      <c r="AK489" s="50" t="e">
        <f t="shared" si="234"/>
        <v>#DIV/0!</v>
      </c>
    </row>
    <row r="490" spans="8:37" x14ac:dyDescent="0.25">
      <c r="H490" s="66" t="str">
        <f t="shared" si="218"/>
        <v/>
      </c>
      <c r="I490" s="32" t="str">
        <f t="shared" si="235"/>
        <v/>
      </c>
      <c r="J490" s="67" t="str">
        <f t="shared" si="219"/>
        <v/>
      </c>
      <c r="K490" s="67" t="str">
        <f t="shared" si="210"/>
        <v/>
      </c>
      <c r="L490" s="32">
        <f t="shared" si="236"/>
        <v>0</v>
      </c>
      <c r="M490" s="32">
        <f t="shared" si="238"/>
        <v>0</v>
      </c>
      <c r="N490" s="77">
        <f t="shared" si="220"/>
        <v>0</v>
      </c>
      <c r="O490" s="38">
        <f t="shared" si="221"/>
        <v>0</v>
      </c>
      <c r="P490" s="38">
        <f t="shared" si="211"/>
        <v>0</v>
      </c>
      <c r="Q490" s="77">
        <f t="shared" si="212"/>
        <v>0</v>
      </c>
      <c r="R490" s="38">
        <f t="shared" si="222"/>
        <v>0</v>
      </c>
      <c r="S490" s="38">
        <f t="shared" si="223"/>
        <v>0</v>
      </c>
      <c r="T490" s="38">
        <f t="shared" si="224"/>
        <v>0</v>
      </c>
      <c r="U490" s="38">
        <f t="shared" si="225"/>
        <v>0</v>
      </c>
      <c r="V490" s="38">
        <f t="shared" si="226"/>
        <v>0</v>
      </c>
      <c r="W490" s="38">
        <f t="shared" si="213"/>
        <v>0</v>
      </c>
      <c r="X490" s="38">
        <f t="shared" si="214"/>
        <v>0</v>
      </c>
      <c r="Y490" s="67">
        <f t="shared" si="215"/>
        <v>0</v>
      </c>
      <c r="Z490" s="38">
        <f t="shared" si="227"/>
        <v>0</v>
      </c>
      <c r="AA490" s="32">
        <f t="shared" si="216"/>
        <v>0</v>
      </c>
      <c r="AB490" s="38">
        <f t="shared" si="228"/>
        <v>0</v>
      </c>
      <c r="AC490" s="32">
        <f t="shared" si="217"/>
        <v>0</v>
      </c>
      <c r="AD490" s="38">
        <f t="shared" si="239"/>
        <v>0</v>
      </c>
      <c r="AE490" s="39">
        <f t="shared" si="237"/>
        <v>0</v>
      </c>
      <c r="AF490" s="32" t="e">
        <f t="shared" si="229"/>
        <v>#DIV/0!</v>
      </c>
      <c r="AG490" s="32" t="e">
        <f t="shared" si="230"/>
        <v>#DIV/0!</v>
      </c>
      <c r="AH490" s="32" t="e">
        <f t="shared" si="231"/>
        <v>#DIV/0!</v>
      </c>
      <c r="AI490" s="49" t="e">
        <f t="shared" si="232"/>
        <v>#DIV/0!</v>
      </c>
      <c r="AJ490" s="50" t="e">
        <f t="shared" si="233"/>
        <v>#DIV/0!</v>
      </c>
      <c r="AK490" s="50" t="e">
        <f t="shared" si="234"/>
        <v>#DIV/0!</v>
      </c>
    </row>
    <row r="491" spans="8:37" x14ac:dyDescent="0.25">
      <c r="H491" s="66" t="str">
        <f t="shared" si="218"/>
        <v/>
      </c>
      <c r="I491" s="32" t="str">
        <f t="shared" si="235"/>
        <v/>
      </c>
      <c r="J491" s="67" t="str">
        <f t="shared" si="219"/>
        <v/>
      </c>
      <c r="K491" s="67" t="str">
        <f t="shared" si="210"/>
        <v/>
      </c>
      <c r="L491" s="32">
        <f t="shared" si="236"/>
        <v>0</v>
      </c>
      <c r="M491" s="32">
        <f t="shared" si="238"/>
        <v>0</v>
      </c>
      <c r="N491" s="77">
        <f t="shared" si="220"/>
        <v>0</v>
      </c>
      <c r="O491" s="38">
        <f t="shared" si="221"/>
        <v>0</v>
      </c>
      <c r="P491" s="38">
        <f t="shared" si="211"/>
        <v>0</v>
      </c>
      <c r="Q491" s="77">
        <f t="shared" si="212"/>
        <v>0</v>
      </c>
      <c r="R491" s="38">
        <f t="shared" si="222"/>
        <v>0</v>
      </c>
      <c r="S491" s="38">
        <f t="shared" si="223"/>
        <v>0</v>
      </c>
      <c r="T491" s="38">
        <f t="shared" si="224"/>
        <v>0</v>
      </c>
      <c r="U491" s="38">
        <f t="shared" si="225"/>
        <v>0</v>
      </c>
      <c r="V491" s="38">
        <f t="shared" si="226"/>
        <v>0</v>
      </c>
      <c r="W491" s="38">
        <f t="shared" si="213"/>
        <v>0</v>
      </c>
      <c r="X491" s="38">
        <f t="shared" si="214"/>
        <v>0</v>
      </c>
      <c r="Y491" s="67">
        <f t="shared" si="215"/>
        <v>0</v>
      </c>
      <c r="Z491" s="38">
        <f t="shared" si="227"/>
        <v>0</v>
      </c>
      <c r="AA491" s="32">
        <f t="shared" si="216"/>
        <v>0</v>
      </c>
      <c r="AB491" s="38">
        <f t="shared" si="228"/>
        <v>0</v>
      </c>
      <c r="AC491" s="32">
        <f t="shared" si="217"/>
        <v>0</v>
      </c>
      <c r="AD491" s="38">
        <f t="shared" si="239"/>
        <v>0</v>
      </c>
      <c r="AE491" s="39">
        <f t="shared" si="237"/>
        <v>0</v>
      </c>
      <c r="AF491" s="32" t="e">
        <f t="shared" si="229"/>
        <v>#DIV/0!</v>
      </c>
      <c r="AG491" s="32" t="e">
        <f t="shared" si="230"/>
        <v>#DIV/0!</v>
      </c>
      <c r="AH491" s="32" t="e">
        <f t="shared" si="231"/>
        <v>#DIV/0!</v>
      </c>
      <c r="AI491" s="49" t="e">
        <f t="shared" si="232"/>
        <v>#DIV/0!</v>
      </c>
      <c r="AJ491" s="50" t="e">
        <f t="shared" si="233"/>
        <v>#DIV/0!</v>
      </c>
      <c r="AK491" s="50" t="e">
        <f t="shared" si="234"/>
        <v>#DIV/0!</v>
      </c>
    </row>
    <row r="492" spans="8:37" x14ac:dyDescent="0.25">
      <c r="H492" s="66" t="str">
        <f t="shared" si="218"/>
        <v/>
      </c>
      <c r="I492" s="32" t="str">
        <f t="shared" si="235"/>
        <v/>
      </c>
      <c r="J492" s="67" t="str">
        <f t="shared" si="219"/>
        <v/>
      </c>
      <c r="K492" s="67" t="str">
        <f t="shared" si="210"/>
        <v/>
      </c>
      <c r="L492" s="32">
        <f t="shared" si="236"/>
        <v>0</v>
      </c>
      <c r="M492" s="32">
        <f t="shared" si="238"/>
        <v>0</v>
      </c>
      <c r="N492" s="77">
        <f t="shared" si="220"/>
        <v>0</v>
      </c>
      <c r="O492" s="38">
        <f t="shared" si="221"/>
        <v>0</v>
      </c>
      <c r="P492" s="38">
        <f t="shared" si="211"/>
        <v>0</v>
      </c>
      <c r="Q492" s="77">
        <f t="shared" si="212"/>
        <v>0</v>
      </c>
      <c r="R492" s="38">
        <f t="shared" si="222"/>
        <v>0</v>
      </c>
      <c r="S492" s="38">
        <f t="shared" si="223"/>
        <v>0</v>
      </c>
      <c r="T492" s="38">
        <f t="shared" si="224"/>
        <v>0</v>
      </c>
      <c r="U492" s="38">
        <f t="shared" si="225"/>
        <v>0</v>
      </c>
      <c r="V492" s="38">
        <f t="shared" si="226"/>
        <v>0</v>
      </c>
      <c r="W492" s="38">
        <f t="shared" si="213"/>
        <v>0</v>
      </c>
      <c r="X492" s="38">
        <f t="shared" si="214"/>
        <v>0</v>
      </c>
      <c r="Y492" s="67">
        <f t="shared" si="215"/>
        <v>0</v>
      </c>
      <c r="Z492" s="38">
        <f t="shared" si="227"/>
        <v>0</v>
      </c>
      <c r="AA492" s="32">
        <f t="shared" si="216"/>
        <v>0</v>
      </c>
      <c r="AB492" s="38">
        <f t="shared" si="228"/>
        <v>0</v>
      </c>
      <c r="AC492" s="32">
        <f t="shared" si="217"/>
        <v>0</v>
      </c>
      <c r="AD492" s="38">
        <f t="shared" si="239"/>
        <v>0</v>
      </c>
      <c r="AE492" s="39">
        <f t="shared" si="237"/>
        <v>0</v>
      </c>
      <c r="AF492" s="32" t="e">
        <f t="shared" si="229"/>
        <v>#DIV/0!</v>
      </c>
      <c r="AG492" s="32" t="e">
        <f t="shared" si="230"/>
        <v>#DIV/0!</v>
      </c>
      <c r="AH492" s="32" t="e">
        <f t="shared" si="231"/>
        <v>#DIV/0!</v>
      </c>
      <c r="AI492" s="49" t="e">
        <f t="shared" si="232"/>
        <v>#DIV/0!</v>
      </c>
      <c r="AJ492" s="50" t="e">
        <f t="shared" si="233"/>
        <v>#DIV/0!</v>
      </c>
      <c r="AK492" s="50" t="e">
        <f t="shared" si="234"/>
        <v>#DIV/0!</v>
      </c>
    </row>
    <row r="493" spans="8:37" x14ac:dyDescent="0.25">
      <c r="H493" s="66" t="str">
        <f t="shared" si="218"/>
        <v/>
      </c>
      <c r="I493" s="32" t="str">
        <f t="shared" si="235"/>
        <v/>
      </c>
      <c r="J493" s="67" t="str">
        <f t="shared" si="219"/>
        <v/>
      </c>
      <c r="K493" s="67" t="str">
        <f t="shared" si="210"/>
        <v/>
      </c>
      <c r="L493" s="32">
        <f t="shared" si="236"/>
        <v>0</v>
      </c>
      <c r="M493" s="32">
        <f t="shared" si="238"/>
        <v>0</v>
      </c>
      <c r="N493" s="77">
        <f t="shared" si="220"/>
        <v>0</v>
      </c>
      <c r="O493" s="38">
        <f t="shared" si="221"/>
        <v>0</v>
      </c>
      <c r="P493" s="38">
        <f t="shared" si="211"/>
        <v>0</v>
      </c>
      <c r="Q493" s="77">
        <f t="shared" si="212"/>
        <v>0</v>
      </c>
      <c r="R493" s="38">
        <f t="shared" si="222"/>
        <v>0</v>
      </c>
      <c r="S493" s="38">
        <f t="shared" si="223"/>
        <v>0</v>
      </c>
      <c r="T493" s="38">
        <f t="shared" si="224"/>
        <v>0</v>
      </c>
      <c r="U493" s="38">
        <f t="shared" si="225"/>
        <v>0</v>
      </c>
      <c r="V493" s="38">
        <f t="shared" si="226"/>
        <v>0</v>
      </c>
      <c r="W493" s="38">
        <f t="shared" si="213"/>
        <v>0</v>
      </c>
      <c r="X493" s="38">
        <f t="shared" si="214"/>
        <v>0</v>
      </c>
      <c r="Y493" s="67">
        <f t="shared" si="215"/>
        <v>0</v>
      </c>
      <c r="Z493" s="38">
        <f t="shared" si="227"/>
        <v>0</v>
      </c>
      <c r="AA493" s="32">
        <f t="shared" si="216"/>
        <v>0</v>
      </c>
      <c r="AB493" s="38">
        <f t="shared" si="228"/>
        <v>0</v>
      </c>
      <c r="AC493" s="32">
        <f t="shared" si="217"/>
        <v>0</v>
      </c>
      <c r="AD493" s="38">
        <f t="shared" si="239"/>
        <v>0</v>
      </c>
      <c r="AE493" s="39">
        <f t="shared" si="237"/>
        <v>0</v>
      </c>
      <c r="AF493" s="32" t="e">
        <f t="shared" si="229"/>
        <v>#DIV/0!</v>
      </c>
      <c r="AG493" s="32" t="e">
        <f t="shared" si="230"/>
        <v>#DIV/0!</v>
      </c>
      <c r="AH493" s="32" t="e">
        <f t="shared" si="231"/>
        <v>#DIV/0!</v>
      </c>
      <c r="AI493" s="49" t="e">
        <f t="shared" si="232"/>
        <v>#DIV/0!</v>
      </c>
      <c r="AJ493" s="50" t="e">
        <f t="shared" si="233"/>
        <v>#DIV/0!</v>
      </c>
      <c r="AK493" s="50" t="e">
        <f t="shared" si="234"/>
        <v>#DIV/0!</v>
      </c>
    </row>
    <row r="494" spans="8:37" x14ac:dyDescent="0.25">
      <c r="H494" s="66" t="str">
        <f t="shared" si="218"/>
        <v/>
      </c>
      <c r="I494" s="32" t="str">
        <f t="shared" si="235"/>
        <v/>
      </c>
      <c r="J494" s="67" t="str">
        <f t="shared" si="219"/>
        <v/>
      </c>
      <c r="K494" s="67" t="str">
        <f t="shared" si="210"/>
        <v/>
      </c>
      <c r="L494" s="32">
        <f t="shared" si="236"/>
        <v>0</v>
      </c>
      <c r="M494" s="32">
        <f t="shared" si="238"/>
        <v>0</v>
      </c>
      <c r="N494" s="77">
        <f t="shared" si="220"/>
        <v>0</v>
      </c>
      <c r="O494" s="38">
        <f t="shared" si="221"/>
        <v>0</v>
      </c>
      <c r="P494" s="38">
        <f t="shared" si="211"/>
        <v>0</v>
      </c>
      <c r="Q494" s="77">
        <f t="shared" si="212"/>
        <v>0</v>
      </c>
      <c r="R494" s="38">
        <f t="shared" si="222"/>
        <v>0</v>
      </c>
      <c r="S494" s="38">
        <f t="shared" si="223"/>
        <v>0</v>
      </c>
      <c r="T494" s="38">
        <f t="shared" si="224"/>
        <v>0</v>
      </c>
      <c r="U494" s="38">
        <f t="shared" si="225"/>
        <v>0</v>
      </c>
      <c r="V494" s="38">
        <f t="shared" si="226"/>
        <v>0</v>
      </c>
      <c r="W494" s="38">
        <f t="shared" si="213"/>
        <v>0</v>
      </c>
      <c r="X494" s="38">
        <f t="shared" si="214"/>
        <v>0</v>
      </c>
      <c r="Y494" s="67">
        <f t="shared" si="215"/>
        <v>0</v>
      </c>
      <c r="Z494" s="38">
        <f t="shared" si="227"/>
        <v>0</v>
      </c>
      <c r="AA494" s="32">
        <f t="shared" si="216"/>
        <v>0</v>
      </c>
      <c r="AB494" s="38">
        <f t="shared" si="228"/>
        <v>0</v>
      </c>
      <c r="AC494" s="32">
        <f t="shared" si="217"/>
        <v>0</v>
      </c>
      <c r="AD494" s="38">
        <f t="shared" si="239"/>
        <v>0</v>
      </c>
      <c r="AE494" s="39">
        <f t="shared" si="237"/>
        <v>0</v>
      </c>
      <c r="AF494" s="32" t="e">
        <f t="shared" si="229"/>
        <v>#DIV/0!</v>
      </c>
      <c r="AG494" s="32" t="e">
        <f t="shared" si="230"/>
        <v>#DIV/0!</v>
      </c>
      <c r="AH494" s="32" t="e">
        <f t="shared" si="231"/>
        <v>#DIV/0!</v>
      </c>
      <c r="AI494" s="49" t="e">
        <f t="shared" si="232"/>
        <v>#DIV/0!</v>
      </c>
      <c r="AJ494" s="50" t="e">
        <f t="shared" si="233"/>
        <v>#DIV/0!</v>
      </c>
      <c r="AK494" s="50" t="e">
        <f t="shared" si="234"/>
        <v>#DIV/0!</v>
      </c>
    </row>
    <row r="495" spans="8:37" x14ac:dyDescent="0.25">
      <c r="H495" s="66" t="str">
        <f t="shared" si="218"/>
        <v/>
      </c>
      <c r="I495" s="32" t="str">
        <f t="shared" si="235"/>
        <v/>
      </c>
      <c r="J495" s="67" t="str">
        <f t="shared" si="219"/>
        <v/>
      </c>
      <c r="K495" s="67" t="str">
        <f t="shared" si="210"/>
        <v/>
      </c>
      <c r="L495" s="32">
        <f t="shared" si="236"/>
        <v>0</v>
      </c>
      <c r="M495" s="32">
        <f t="shared" si="238"/>
        <v>0</v>
      </c>
      <c r="N495" s="77">
        <f t="shared" si="220"/>
        <v>0</v>
      </c>
      <c r="O495" s="38">
        <f t="shared" si="221"/>
        <v>0</v>
      </c>
      <c r="P495" s="38">
        <f t="shared" si="211"/>
        <v>0</v>
      </c>
      <c r="Q495" s="77">
        <f t="shared" si="212"/>
        <v>0</v>
      </c>
      <c r="R495" s="38">
        <f t="shared" si="222"/>
        <v>0</v>
      </c>
      <c r="S495" s="38">
        <f t="shared" si="223"/>
        <v>0</v>
      </c>
      <c r="T495" s="38">
        <f t="shared" si="224"/>
        <v>0</v>
      </c>
      <c r="U495" s="38">
        <f t="shared" si="225"/>
        <v>0</v>
      </c>
      <c r="V495" s="38">
        <f t="shared" si="226"/>
        <v>0</v>
      </c>
      <c r="W495" s="38">
        <f t="shared" si="213"/>
        <v>0</v>
      </c>
      <c r="X495" s="38">
        <f t="shared" si="214"/>
        <v>0</v>
      </c>
      <c r="Y495" s="67">
        <f t="shared" si="215"/>
        <v>0</v>
      </c>
      <c r="Z495" s="38">
        <f t="shared" si="227"/>
        <v>0</v>
      </c>
      <c r="AA495" s="32">
        <f t="shared" si="216"/>
        <v>0</v>
      </c>
      <c r="AB495" s="38">
        <f t="shared" si="228"/>
        <v>0</v>
      </c>
      <c r="AC495" s="32">
        <f t="shared" si="217"/>
        <v>0</v>
      </c>
      <c r="AD495" s="38">
        <f t="shared" si="239"/>
        <v>0</v>
      </c>
      <c r="AE495" s="39">
        <f t="shared" si="237"/>
        <v>0</v>
      </c>
      <c r="AF495" s="32" t="e">
        <f t="shared" si="229"/>
        <v>#DIV/0!</v>
      </c>
      <c r="AG495" s="32" t="e">
        <f t="shared" si="230"/>
        <v>#DIV/0!</v>
      </c>
      <c r="AH495" s="32" t="e">
        <f t="shared" si="231"/>
        <v>#DIV/0!</v>
      </c>
      <c r="AI495" s="49" t="e">
        <f t="shared" si="232"/>
        <v>#DIV/0!</v>
      </c>
      <c r="AJ495" s="50" t="e">
        <f t="shared" si="233"/>
        <v>#DIV/0!</v>
      </c>
      <c r="AK495" s="50" t="e">
        <f t="shared" si="234"/>
        <v>#DIV/0!</v>
      </c>
    </row>
    <row r="496" spans="8:37" x14ac:dyDescent="0.25">
      <c r="H496" s="66" t="str">
        <f t="shared" si="218"/>
        <v/>
      </c>
      <c r="I496" s="32" t="str">
        <f t="shared" si="235"/>
        <v/>
      </c>
      <c r="J496" s="67" t="str">
        <f t="shared" si="219"/>
        <v/>
      </c>
      <c r="K496" s="67" t="str">
        <f t="shared" si="210"/>
        <v/>
      </c>
      <c r="L496" s="32">
        <f t="shared" si="236"/>
        <v>0</v>
      </c>
      <c r="M496" s="32">
        <f t="shared" si="238"/>
        <v>0</v>
      </c>
      <c r="N496" s="77">
        <f t="shared" si="220"/>
        <v>0</v>
      </c>
      <c r="O496" s="38">
        <f t="shared" si="221"/>
        <v>0</v>
      </c>
      <c r="P496" s="38">
        <f t="shared" si="211"/>
        <v>0</v>
      </c>
      <c r="Q496" s="77">
        <f t="shared" si="212"/>
        <v>0</v>
      </c>
      <c r="R496" s="38">
        <f t="shared" si="222"/>
        <v>0</v>
      </c>
      <c r="S496" s="38">
        <f t="shared" si="223"/>
        <v>0</v>
      </c>
      <c r="T496" s="38">
        <f t="shared" si="224"/>
        <v>0</v>
      </c>
      <c r="U496" s="38">
        <f t="shared" si="225"/>
        <v>0</v>
      </c>
      <c r="V496" s="38">
        <f t="shared" si="226"/>
        <v>0</v>
      </c>
      <c r="W496" s="38">
        <f t="shared" si="213"/>
        <v>0</v>
      </c>
      <c r="X496" s="38">
        <f t="shared" si="214"/>
        <v>0</v>
      </c>
      <c r="Y496" s="67">
        <f t="shared" si="215"/>
        <v>0</v>
      </c>
      <c r="Z496" s="38">
        <f t="shared" si="227"/>
        <v>0</v>
      </c>
      <c r="AA496" s="32">
        <f t="shared" si="216"/>
        <v>0</v>
      </c>
      <c r="AB496" s="38">
        <f t="shared" si="228"/>
        <v>0</v>
      </c>
      <c r="AC496" s="32">
        <f t="shared" si="217"/>
        <v>0</v>
      </c>
      <c r="AD496" s="38">
        <f t="shared" si="239"/>
        <v>0</v>
      </c>
      <c r="AE496" s="39">
        <f t="shared" si="237"/>
        <v>0</v>
      </c>
      <c r="AF496" s="32" t="e">
        <f t="shared" si="229"/>
        <v>#DIV/0!</v>
      </c>
      <c r="AG496" s="32" t="e">
        <f t="shared" si="230"/>
        <v>#DIV/0!</v>
      </c>
      <c r="AH496" s="32" t="e">
        <f t="shared" si="231"/>
        <v>#DIV/0!</v>
      </c>
      <c r="AI496" s="49" t="e">
        <f t="shared" si="232"/>
        <v>#DIV/0!</v>
      </c>
      <c r="AJ496" s="50" t="e">
        <f t="shared" si="233"/>
        <v>#DIV/0!</v>
      </c>
      <c r="AK496" s="50" t="e">
        <f t="shared" si="234"/>
        <v>#DIV/0!</v>
      </c>
    </row>
    <row r="497" spans="8:37" x14ac:dyDescent="0.25">
      <c r="H497" s="66" t="str">
        <f t="shared" si="218"/>
        <v/>
      </c>
      <c r="I497" s="32" t="str">
        <f t="shared" si="235"/>
        <v/>
      </c>
      <c r="J497" s="67" t="str">
        <f t="shared" si="219"/>
        <v/>
      </c>
      <c r="K497" s="67" t="str">
        <f t="shared" si="210"/>
        <v/>
      </c>
      <c r="L497" s="32">
        <f t="shared" si="236"/>
        <v>0</v>
      </c>
      <c r="M497" s="32">
        <f t="shared" si="238"/>
        <v>0</v>
      </c>
      <c r="N497" s="77">
        <f t="shared" si="220"/>
        <v>0</v>
      </c>
      <c r="O497" s="38">
        <f t="shared" si="221"/>
        <v>0</v>
      </c>
      <c r="P497" s="38">
        <f t="shared" si="211"/>
        <v>0</v>
      </c>
      <c r="Q497" s="77">
        <f t="shared" si="212"/>
        <v>0</v>
      </c>
      <c r="R497" s="38">
        <f t="shared" si="222"/>
        <v>0</v>
      </c>
      <c r="S497" s="38">
        <f t="shared" si="223"/>
        <v>0</v>
      </c>
      <c r="T497" s="38">
        <f t="shared" si="224"/>
        <v>0</v>
      </c>
      <c r="U497" s="38">
        <f t="shared" si="225"/>
        <v>0</v>
      </c>
      <c r="V497" s="38">
        <f t="shared" si="226"/>
        <v>0</v>
      </c>
      <c r="W497" s="38">
        <f t="shared" si="213"/>
        <v>0</v>
      </c>
      <c r="X497" s="38">
        <f t="shared" si="214"/>
        <v>0</v>
      </c>
      <c r="Y497" s="67">
        <f t="shared" si="215"/>
        <v>0</v>
      </c>
      <c r="Z497" s="38">
        <f t="shared" si="227"/>
        <v>0</v>
      </c>
      <c r="AA497" s="32">
        <f t="shared" si="216"/>
        <v>0</v>
      </c>
      <c r="AB497" s="38">
        <f t="shared" si="228"/>
        <v>0</v>
      </c>
      <c r="AC497" s="32">
        <f t="shared" si="217"/>
        <v>0</v>
      </c>
      <c r="AD497" s="38">
        <f t="shared" si="239"/>
        <v>0</v>
      </c>
      <c r="AE497" s="39">
        <f t="shared" si="237"/>
        <v>0</v>
      </c>
      <c r="AF497" s="32" t="e">
        <f t="shared" si="229"/>
        <v>#DIV/0!</v>
      </c>
      <c r="AG497" s="32" t="e">
        <f t="shared" si="230"/>
        <v>#DIV/0!</v>
      </c>
      <c r="AH497" s="32" t="e">
        <f t="shared" si="231"/>
        <v>#DIV/0!</v>
      </c>
      <c r="AI497" s="49" t="e">
        <f t="shared" si="232"/>
        <v>#DIV/0!</v>
      </c>
      <c r="AJ497" s="50" t="e">
        <f t="shared" si="233"/>
        <v>#DIV/0!</v>
      </c>
      <c r="AK497" s="50" t="e">
        <f t="shared" si="234"/>
        <v>#DIV/0!</v>
      </c>
    </row>
    <row r="498" spans="8:37" x14ac:dyDescent="0.25">
      <c r="H498" s="66" t="str">
        <f t="shared" si="218"/>
        <v/>
      </c>
      <c r="I498" s="32" t="str">
        <f t="shared" si="235"/>
        <v/>
      </c>
      <c r="J498" s="67" t="str">
        <f t="shared" si="219"/>
        <v/>
      </c>
      <c r="K498" s="67" t="str">
        <f t="shared" si="210"/>
        <v/>
      </c>
      <c r="L498" s="32">
        <f t="shared" si="236"/>
        <v>0</v>
      </c>
      <c r="M498" s="32">
        <f t="shared" si="238"/>
        <v>0</v>
      </c>
      <c r="N498" s="77">
        <f t="shared" si="220"/>
        <v>0</v>
      </c>
      <c r="O498" s="38">
        <f t="shared" si="221"/>
        <v>0</v>
      </c>
      <c r="P498" s="38">
        <f t="shared" si="211"/>
        <v>0</v>
      </c>
      <c r="Q498" s="77">
        <f t="shared" si="212"/>
        <v>0</v>
      </c>
      <c r="R498" s="38">
        <f t="shared" si="222"/>
        <v>0</v>
      </c>
      <c r="S498" s="38">
        <f t="shared" si="223"/>
        <v>0</v>
      </c>
      <c r="T498" s="38">
        <f t="shared" si="224"/>
        <v>0</v>
      </c>
      <c r="U498" s="38">
        <f t="shared" si="225"/>
        <v>0</v>
      </c>
      <c r="V498" s="38">
        <f t="shared" si="226"/>
        <v>0</v>
      </c>
      <c r="W498" s="38">
        <f t="shared" si="213"/>
        <v>0</v>
      </c>
      <c r="X498" s="38">
        <f t="shared" si="214"/>
        <v>0</v>
      </c>
      <c r="Y498" s="67">
        <f t="shared" si="215"/>
        <v>0</v>
      </c>
      <c r="Z498" s="38">
        <f t="shared" si="227"/>
        <v>0</v>
      </c>
      <c r="AA498" s="32">
        <f t="shared" si="216"/>
        <v>0</v>
      </c>
      <c r="AB498" s="38">
        <f t="shared" si="228"/>
        <v>0</v>
      </c>
      <c r="AC498" s="32">
        <f t="shared" si="217"/>
        <v>0</v>
      </c>
      <c r="AD498" s="38">
        <f t="shared" si="239"/>
        <v>0</v>
      </c>
      <c r="AE498" s="39">
        <f t="shared" si="237"/>
        <v>0</v>
      </c>
      <c r="AF498" s="32" t="e">
        <f t="shared" si="229"/>
        <v>#DIV/0!</v>
      </c>
      <c r="AG498" s="32" t="e">
        <f t="shared" si="230"/>
        <v>#DIV/0!</v>
      </c>
      <c r="AH498" s="32" t="e">
        <f t="shared" si="231"/>
        <v>#DIV/0!</v>
      </c>
      <c r="AI498" s="49" t="e">
        <f t="shared" si="232"/>
        <v>#DIV/0!</v>
      </c>
      <c r="AJ498" s="50" t="e">
        <f t="shared" si="233"/>
        <v>#DIV/0!</v>
      </c>
      <c r="AK498" s="50" t="e">
        <f t="shared" si="234"/>
        <v>#DIV/0!</v>
      </c>
    </row>
    <row r="499" spans="8:37" x14ac:dyDescent="0.25">
      <c r="H499" s="66" t="str">
        <f t="shared" si="218"/>
        <v/>
      </c>
      <c r="I499" s="32" t="str">
        <f t="shared" si="235"/>
        <v/>
      </c>
      <c r="J499" s="67" t="str">
        <f t="shared" si="219"/>
        <v/>
      </c>
      <c r="K499" s="67" t="str">
        <f t="shared" si="210"/>
        <v/>
      </c>
      <c r="L499" s="32">
        <f t="shared" si="236"/>
        <v>0</v>
      </c>
      <c r="M499" s="32">
        <f t="shared" si="238"/>
        <v>0</v>
      </c>
      <c r="N499" s="77">
        <f t="shared" si="220"/>
        <v>0</v>
      </c>
      <c r="O499" s="38">
        <f t="shared" si="221"/>
        <v>0</v>
      </c>
      <c r="P499" s="38">
        <f t="shared" si="211"/>
        <v>0</v>
      </c>
      <c r="Q499" s="77">
        <f t="shared" si="212"/>
        <v>0</v>
      </c>
      <c r="R499" s="38">
        <f t="shared" si="222"/>
        <v>0</v>
      </c>
      <c r="S499" s="38">
        <f t="shared" si="223"/>
        <v>0</v>
      </c>
      <c r="T499" s="38">
        <f t="shared" si="224"/>
        <v>0</v>
      </c>
      <c r="U499" s="38">
        <f t="shared" si="225"/>
        <v>0</v>
      </c>
      <c r="V499" s="38">
        <f t="shared" si="226"/>
        <v>0</v>
      </c>
      <c r="W499" s="38">
        <f t="shared" si="213"/>
        <v>0</v>
      </c>
      <c r="X499" s="38">
        <f t="shared" si="214"/>
        <v>0</v>
      </c>
      <c r="Y499" s="67">
        <f t="shared" si="215"/>
        <v>0</v>
      </c>
      <c r="Z499" s="38">
        <f t="shared" si="227"/>
        <v>0</v>
      </c>
      <c r="AA499" s="32">
        <f t="shared" si="216"/>
        <v>0</v>
      </c>
      <c r="AB499" s="38">
        <f t="shared" si="228"/>
        <v>0</v>
      </c>
      <c r="AC499" s="32">
        <f t="shared" si="217"/>
        <v>0</v>
      </c>
      <c r="AD499" s="38">
        <f t="shared" si="239"/>
        <v>0</v>
      </c>
      <c r="AE499" s="39">
        <f t="shared" si="237"/>
        <v>0</v>
      </c>
      <c r="AF499" s="32" t="e">
        <f t="shared" si="229"/>
        <v>#DIV/0!</v>
      </c>
      <c r="AG499" s="32" t="e">
        <f t="shared" si="230"/>
        <v>#DIV/0!</v>
      </c>
      <c r="AH499" s="32" t="e">
        <f t="shared" si="231"/>
        <v>#DIV/0!</v>
      </c>
      <c r="AI499" s="49" t="e">
        <f t="shared" si="232"/>
        <v>#DIV/0!</v>
      </c>
      <c r="AJ499" s="50" t="e">
        <f t="shared" si="233"/>
        <v>#DIV/0!</v>
      </c>
      <c r="AK499" s="50" t="e">
        <f t="shared" si="234"/>
        <v>#DIV/0!</v>
      </c>
    </row>
    <row r="500" spans="8:37" x14ac:dyDescent="0.25">
      <c r="H500" s="66" t="str">
        <f t="shared" si="218"/>
        <v/>
      </c>
      <c r="I500" s="32" t="str">
        <f t="shared" si="235"/>
        <v/>
      </c>
      <c r="J500" s="67" t="str">
        <f t="shared" si="219"/>
        <v/>
      </c>
      <c r="K500" s="67" t="str">
        <f t="shared" si="210"/>
        <v/>
      </c>
      <c r="L500" s="32">
        <f t="shared" si="236"/>
        <v>0</v>
      </c>
      <c r="M500" s="32">
        <f t="shared" si="238"/>
        <v>0</v>
      </c>
      <c r="N500" s="77">
        <f t="shared" si="220"/>
        <v>0</v>
      </c>
      <c r="O500" s="38">
        <f t="shared" si="221"/>
        <v>0</v>
      </c>
      <c r="P500" s="38">
        <f t="shared" si="211"/>
        <v>0</v>
      </c>
      <c r="Q500" s="77">
        <f t="shared" si="212"/>
        <v>0</v>
      </c>
      <c r="R500" s="38">
        <f t="shared" si="222"/>
        <v>0</v>
      </c>
      <c r="S500" s="38">
        <f t="shared" si="223"/>
        <v>0</v>
      </c>
      <c r="T500" s="38">
        <f t="shared" si="224"/>
        <v>0</v>
      </c>
      <c r="U500" s="38">
        <f t="shared" si="225"/>
        <v>0</v>
      </c>
      <c r="V500" s="38">
        <f t="shared" si="226"/>
        <v>0</v>
      </c>
      <c r="W500" s="38">
        <f t="shared" si="213"/>
        <v>0</v>
      </c>
      <c r="X500" s="38">
        <f t="shared" si="214"/>
        <v>0</v>
      </c>
      <c r="Y500" s="67">
        <f t="shared" si="215"/>
        <v>0</v>
      </c>
      <c r="Z500" s="38">
        <f t="shared" si="227"/>
        <v>0</v>
      </c>
      <c r="AA500" s="32">
        <f t="shared" si="216"/>
        <v>0</v>
      </c>
      <c r="AB500" s="38">
        <f t="shared" si="228"/>
        <v>0</v>
      </c>
      <c r="AC500" s="32">
        <f t="shared" si="217"/>
        <v>0</v>
      </c>
      <c r="AD500" s="38">
        <f t="shared" si="239"/>
        <v>0</v>
      </c>
      <c r="AE500" s="39">
        <f t="shared" si="237"/>
        <v>0</v>
      </c>
      <c r="AF500" s="32" t="e">
        <f t="shared" si="229"/>
        <v>#DIV/0!</v>
      </c>
      <c r="AG500" s="32" t="e">
        <f t="shared" si="230"/>
        <v>#DIV/0!</v>
      </c>
      <c r="AH500" s="32" t="e">
        <f t="shared" si="231"/>
        <v>#DIV/0!</v>
      </c>
      <c r="AI500" s="49" t="e">
        <f t="shared" si="232"/>
        <v>#DIV/0!</v>
      </c>
      <c r="AJ500" s="50" t="e">
        <f t="shared" si="233"/>
        <v>#DIV/0!</v>
      </c>
      <c r="AK500" s="50" t="e">
        <f t="shared" si="234"/>
        <v>#DIV/0!</v>
      </c>
    </row>
    <row r="501" spans="8:37" x14ac:dyDescent="0.25">
      <c r="H501" s="66" t="str">
        <f t="shared" si="218"/>
        <v/>
      </c>
      <c r="I501" s="32" t="str">
        <f t="shared" si="235"/>
        <v/>
      </c>
      <c r="J501" s="67" t="str">
        <f t="shared" si="219"/>
        <v/>
      </c>
      <c r="K501" s="67" t="str">
        <f t="shared" si="210"/>
        <v/>
      </c>
      <c r="L501" s="32">
        <f t="shared" si="236"/>
        <v>0</v>
      </c>
      <c r="M501" s="32">
        <f t="shared" si="238"/>
        <v>0</v>
      </c>
      <c r="N501" s="77">
        <f t="shared" si="220"/>
        <v>0</v>
      </c>
      <c r="O501" s="38">
        <f t="shared" si="221"/>
        <v>0</v>
      </c>
      <c r="P501" s="38">
        <f t="shared" si="211"/>
        <v>0</v>
      </c>
      <c r="Q501" s="77">
        <f t="shared" si="212"/>
        <v>0</v>
      </c>
      <c r="R501" s="38">
        <f t="shared" si="222"/>
        <v>0</v>
      </c>
      <c r="S501" s="38">
        <f t="shared" si="223"/>
        <v>0</v>
      </c>
      <c r="T501" s="38">
        <f t="shared" si="224"/>
        <v>0</v>
      </c>
      <c r="U501" s="38">
        <f t="shared" si="225"/>
        <v>0</v>
      </c>
      <c r="V501" s="38">
        <f t="shared" si="226"/>
        <v>0</v>
      </c>
      <c r="W501" s="38">
        <f t="shared" si="213"/>
        <v>0</v>
      </c>
      <c r="X501" s="38">
        <f t="shared" si="214"/>
        <v>0</v>
      </c>
      <c r="Y501" s="67">
        <f t="shared" si="215"/>
        <v>0</v>
      </c>
      <c r="Z501" s="38">
        <f t="shared" si="227"/>
        <v>0</v>
      </c>
      <c r="AA501" s="32">
        <f t="shared" si="216"/>
        <v>0</v>
      </c>
      <c r="AB501" s="38">
        <f t="shared" si="228"/>
        <v>0</v>
      </c>
      <c r="AC501" s="32">
        <f t="shared" si="217"/>
        <v>0</v>
      </c>
      <c r="AD501" s="38">
        <f t="shared" si="239"/>
        <v>0</v>
      </c>
      <c r="AE501" s="39">
        <f t="shared" si="237"/>
        <v>0</v>
      </c>
      <c r="AF501" s="32" t="e">
        <f t="shared" si="229"/>
        <v>#DIV/0!</v>
      </c>
      <c r="AG501" s="32" t="e">
        <f t="shared" si="230"/>
        <v>#DIV/0!</v>
      </c>
      <c r="AH501" s="32" t="e">
        <f t="shared" si="231"/>
        <v>#DIV/0!</v>
      </c>
      <c r="AI501" s="49" t="e">
        <f t="shared" si="232"/>
        <v>#DIV/0!</v>
      </c>
      <c r="AJ501" s="50" t="e">
        <f t="shared" si="233"/>
        <v>#DIV/0!</v>
      </c>
      <c r="AK501" s="50" t="e">
        <f t="shared" si="234"/>
        <v>#DIV/0!</v>
      </c>
    </row>
    <row r="502" spans="8:37" x14ac:dyDescent="0.25">
      <c r="H502" s="66" t="str">
        <f t="shared" si="218"/>
        <v/>
      </c>
      <c r="I502" s="32" t="str">
        <f t="shared" si="235"/>
        <v/>
      </c>
      <c r="J502" s="67" t="str">
        <f t="shared" si="219"/>
        <v/>
      </c>
      <c r="K502" s="67" t="str">
        <f t="shared" si="210"/>
        <v/>
      </c>
      <c r="L502" s="32">
        <f t="shared" si="236"/>
        <v>0</v>
      </c>
      <c r="M502" s="32">
        <f t="shared" si="238"/>
        <v>0</v>
      </c>
      <c r="N502" s="77">
        <f t="shared" si="220"/>
        <v>0</v>
      </c>
      <c r="O502" s="38">
        <f t="shared" si="221"/>
        <v>0</v>
      </c>
      <c r="P502" s="38">
        <f t="shared" si="211"/>
        <v>0</v>
      </c>
      <c r="Q502" s="77">
        <f t="shared" si="212"/>
        <v>0</v>
      </c>
      <c r="R502" s="38">
        <f t="shared" si="222"/>
        <v>0</v>
      </c>
      <c r="S502" s="38">
        <f t="shared" si="223"/>
        <v>0</v>
      </c>
      <c r="T502" s="38">
        <f t="shared" si="224"/>
        <v>0</v>
      </c>
      <c r="U502" s="38">
        <f t="shared" si="225"/>
        <v>0</v>
      </c>
      <c r="V502" s="38">
        <f t="shared" si="226"/>
        <v>0</v>
      </c>
      <c r="W502" s="38">
        <f t="shared" si="213"/>
        <v>0</v>
      </c>
      <c r="X502" s="38">
        <f t="shared" si="214"/>
        <v>0</v>
      </c>
      <c r="Y502" s="67">
        <f t="shared" si="215"/>
        <v>0</v>
      </c>
      <c r="Z502" s="38">
        <f t="shared" si="227"/>
        <v>0</v>
      </c>
      <c r="AA502" s="32">
        <f t="shared" si="216"/>
        <v>0</v>
      </c>
      <c r="AB502" s="38">
        <f t="shared" si="228"/>
        <v>0</v>
      </c>
      <c r="AC502" s="32">
        <f t="shared" si="217"/>
        <v>0</v>
      </c>
      <c r="AD502" s="38">
        <f t="shared" si="239"/>
        <v>0</v>
      </c>
      <c r="AE502" s="39">
        <f t="shared" si="237"/>
        <v>0</v>
      </c>
      <c r="AF502" s="32" t="e">
        <f t="shared" si="229"/>
        <v>#DIV/0!</v>
      </c>
      <c r="AG502" s="32" t="e">
        <f t="shared" si="230"/>
        <v>#DIV/0!</v>
      </c>
      <c r="AH502" s="32" t="e">
        <f t="shared" si="231"/>
        <v>#DIV/0!</v>
      </c>
      <c r="AI502" s="49" t="e">
        <f t="shared" si="232"/>
        <v>#DIV/0!</v>
      </c>
      <c r="AJ502" s="50" t="e">
        <f t="shared" si="233"/>
        <v>#DIV/0!</v>
      </c>
      <c r="AK502" s="50" t="e">
        <f t="shared" si="234"/>
        <v>#DIV/0!</v>
      </c>
    </row>
    <row r="503" spans="8:37" x14ac:dyDescent="0.25">
      <c r="H503" s="66" t="str">
        <f t="shared" si="218"/>
        <v/>
      </c>
      <c r="I503" s="32" t="str">
        <f t="shared" si="235"/>
        <v/>
      </c>
      <c r="J503" s="67" t="str">
        <f t="shared" si="219"/>
        <v/>
      </c>
      <c r="K503" s="67" t="str">
        <f t="shared" si="210"/>
        <v/>
      </c>
      <c r="L503" s="32">
        <f t="shared" si="236"/>
        <v>0</v>
      </c>
      <c r="M503" s="32">
        <f t="shared" si="238"/>
        <v>0</v>
      </c>
      <c r="N503" s="77">
        <f t="shared" si="220"/>
        <v>0</v>
      </c>
      <c r="O503" s="38">
        <f t="shared" si="221"/>
        <v>0</v>
      </c>
      <c r="P503" s="38">
        <f t="shared" si="211"/>
        <v>0</v>
      </c>
      <c r="Q503" s="77">
        <f t="shared" si="212"/>
        <v>0</v>
      </c>
      <c r="R503" s="38">
        <f t="shared" si="222"/>
        <v>0</v>
      </c>
      <c r="S503" s="38">
        <f t="shared" si="223"/>
        <v>0</v>
      </c>
      <c r="T503" s="38">
        <f t="shared" si="224"/>
        <v>0</v>
      </c>
      <c r="U503" s="38">
        <f t="shared" si="225"/>
        <v>0</v>
      </c>
      <c r="V503" s="38">
        <f t="shared" si="226"/>
        <v>0</v>
      </c>
      <c r="W503" s="38">
        <f t="shared" si="213"/>
        <v>0</v>
      </c>
      <c r="X503" s="38">
        <f t="shared" si="214"/>
        <v>0</v>
      </c>
      <c r="Y503" s="67">
        <f t="shared" si="215"/>
        <v>0</v>
      </c>
      <c r="Z503" s="38">
        <f t="shared" si="227"/>
        <v>0</v>
      </c>
      <c r="AA503" s="32">
        <f t="shared" si="216"/>
        <v>0</v>
      </c>
      <c r="AB503" s="38">
        <f t="shared" si="228"/>
        <v>0</v>
      </c>
      <c r="AC503" s="32">
        <f t="shared" si="217"/>
        <v>0</v>
      </c>
      <c r="AD503" s="38">
        <f t="shared" si="239"/>
        <v>0</v>
      </c>
      <c r="AE503" s="39">
        <f t="shared" si="237"/>
        <v>0</v>
      </c>
      <c r="AF503" s="32" t="e">
        <f t="shared" si="229"/>
        <v>#DIV/0!</v>
      </c>
      <c r="AG503" s="32" t="e">
        <f t="shared" si="230"/>
        <v>#DIV/0!</v>
      </c>
      <c r="AH503" s="32" t="e">
        <f t="shared" si="231"/>
        <v>#DIV/0!</v>
      </c>
      <c r="AI503" s="49" t="e">
        <f t="shared" si="232"/>
        <v>#DIV/0!</v>
      </c>
      <c r="AJ503" s="50" t="e">
        <f t="shared" si="233"/>
        <v>#DIV/0!</v>
      </c>
      <c r="AK503" s="50" t="e">
        <f t="shared" si="234"/>
        <v>#DIV/0!</v>
      </c>
    </row>
    <row r="504" spans="8:37" x14ac:dyDescent="0.25">
      <c r="H504" s="66" t="str">
        <f t="shared" si="218"/>
        <v/>
      </c>
      <c r="I504" s="32" t="str">
        <f t="shared" si="235"/>
        <v/>
      </c>
      <c r="J504" s="67" t="str">
        <f t="shared" si="219"/>
        <v/>
      </c>
      <c r="K504" s="67" t="str">
        <f t="shared" si="210"/>
        <v/>
      </c>
      <c r="L504" s="32">
        <f t="shared" si="236"/>
        <v>0</v>
      </c>
      <c r="M504" s="32">
        <f t="shared" si="238"/>
        <v>0</v>
      </c>
      <c r="N504" s="77">
        <f t="shared" si="220"/>
        <v>0</v>
      </c>
      <c r="O504" s="38">
        <f t="shared" si="221"/>
        <v>0</v>
      </c>
      <c r="P504" s="38">
        <f t="shared" si="211"/>
        <v>0</v>
      </c>
      <c r="Q504" s="77">
        <f t="shared" si="212"/>
        <v>0</v>
      </c>
      <c r="R504" s="38">
        <f t="shared" si="222"/>
        <v>0</v>
      </c>
      <c r="S504" s="38">
        <f t="shared" si="223"/>
        <v>0</v>
      </c>
      <c r="T504" s="38">
        <f t="shared" si="224"/>
        <v>0</v>
      </c>
      <c r="U504" s="38">
        <f t="shared" si="225"/>
        <v>0</v>
      </c>
      <c r="V504" s="38">
        <f t="shared" si="226"/>
        <v>0</v>
      </c>
      <c r="W504" s="38">
        <f t="shared" si="213"/>
        <v>0</v>
      </c>
      <c r="X504" s="38">
        <f t="shared" si="214"/>
        <v>0</v>
      </c>
      <c r="Y504" s="67">
        <f t="shared" si="215"/>
        <v>0</v>
      </c>
      <c r="Z504" s="38">
        <f t="shared" si="227"/>
        <v>0</v>
      </c>
      <c r="AA504" s="32">
        <f t="shared" si="216"/>
        <v>0</v>
      </c>
      <c r="AB504" s="38">
        <f t="shared" si="228"/>
        <v>0</v>
      </c>
      <c r="AC504" s="32">
        <f t="shared" si="217"/>
        <v>0</v>
      </c>
      <c r="AD504" s="38">
        <f t="shared" si="239"/>
        <v>0</v>
      </c>
      <c r="AE504" s="39">
        <f t="shared" si="237"/>
        <v>0</v>
      </c>
      <c r="AF504" s="32" t="e">
        <f t="shared" si="229"/>
        <v>#DIV/0!</v>
      </c>
      <c r="AG504" s="32" t="e">
        <f t="shared" si="230"/>
        <v>#DIV/0!</v>
      </c>
      <c r="AH504" s="32" t="e">
        <f t="shared" si="231"/>
        <v>#DIV/0!</v>
      </c>
      <c r="AI504" s="49" t="e">
        <f t="shared" si="232"/>
        <v>#DIV/0!</v>
      </c>
      <c r="AJ504" s="50" t="e">
        <f t="shared" si="233"/>
        <v>#DIV/0!</v>
      </c>
      <c r="AK504" s="50" t="e">
        <f t="shared" si="234"/>
        <v>#DIV/0!</v>
      </c>
    </row>
    <row r="505" spans="8:37" x14ac:dyDescent="0.25">
      <c r="H505" s="66" t="str">
        <f t="shared" si="218"/>
        <v/>
      </c>
      <c r="I505" s="32" t="str">
        <f t="shared" si="235"/>
        <v/>
      </c>
      <c r="J505" s="67" t="str">
        <f t="shared" si="219"/>
        <v/>
      </c>
      <c r="K505" s="67" t="str">
        <f t="shared" si="210"/>
        <v/>
      </c>
      <c r="L505" s="32">
        <f t="shared" si="236"/>
        <v>0</v>
      </c>
      <c r="M505" s="32">
        <f t="shared" si="238"/>
        <v>0</v>
      </c>
      <c r="N505" s="77">
        <f t="shared" si="220"/>
        <v>0</v>
      </c>
      <c r="O505" s="38">
        <f t="shared" si="221"/>
        <v>0</v>
      </c>
      <c r="P505" s="38">
        <f t="shared" si="211"/>
        <v>0</v>
      </c>
      <c r="Q505" s="77">
        <f t="shared" si="212"/>
        <v>0</v>
      </c>
      <c r="R505" s="38">
        <f t="shared" si="222"/>
        <v>0</v>
      </c>
      <c r="S505" s="38">
        <f t="shared" si="223"/>
        <v>0</v>
      </c>
      <c r="T505" s="38">
        <f t="shared" si="224"/>
        <v>0</v>
      </c>
      <c r="U505" s="38">
        <f t="shared" si="225"/>
        <v>0</v>
      </c>
      <c r="V505" s="38">
        <f t="shared" si="226"/>
        <v>0</v>
      </c>
      <c r="W505" s="38">
        <f t="shared" si="213"/>
        <v>0</v>
      </c>
      <c r="X505" s="38">
        <f t="shared" si="214"/>
        <v>0</v>
      </c>
      <c r="Y505" s="67">
        <f t="shared" si="215"/>
        <v>0</v>
      </c>
      <c r="Z505" s="38">
        <f t="shared" si="227"/>
        <v>0</v>
      </c>
      <c r="AA505" s="32">
        <f t="shared" si="216"/>
        <v>0</v>
      </c>
      <c r="AB505" s="38">
        <f t="shared" si="228"/>
        <v>0</v>
      </c>
      <c r="AC505" s="32">
        <f t="shared" si="217"/>
        <v>0</v>
      </c>
      <c r="AD505" s="38">
        <f t="shared" si="239"/>
        <v>0</v>
      </c>
      <c r="AE505" s="39">
        <f t="shared" si="237"/>
        <v>0</v>
      </c>
      <c r="AF505" s="32" t="e">
        <f t="shared" si="229"/>
        <v>#DIV/0!</v>
      </c>
      <c r="AG505" s="32" t="e">
        <f t="shared" si="230"/>
        <v>#DIV/0!</v>
      </c>
      <c r="AH505" s="32" t="e">
        <f t="shared" si="231"/>
        <v>#DIV/0!</v>
      </c>
      <c r="AI505" s="49" t="e">
        <f t="shared" si="232"/>
        <v>#DIV/0!</v>
      </c>
      <c r="AJ505" s="50" t="e">
        <f t="shared" si="233"/>
        <v>#DIV/0!</v>
      </c>
      <c r="AK505" s="50" t="e">
        <f t="shared" si="234"/>
        <v>#DIV/0!</v>
      </c>
    </row>
    <row r="506" spans="8:37" x14ac:dyDescent="0.25">
      <c r="H506" s="66" t="str">
        <f t="shared" si="218"/>
        <v/>
      </c>
      <c r="I506" s="32" t="str">
        <f t="shared" si="235"/>
        <v/>
      </c>
      <c r="J506" s="67" t="str">
        <f t="shared" si="219"/>
        <v/>
      </c>
      <c r="K506" s="67" t="str">
        <f t="shared" si="210"/>
        <v/>
      </c>
      <c r="L506" s="32">
        <f t="shared" si="236"/>
        <v>0</v>
      </c>
      <c r="M506" s="32">
        <f t="shared" si="238"/>
        <v>0</v>
      </c>
      <c r="N506" s="77">
        <f t="shared" si="220"/>
        <v>0</v>
      </c>
      <c r="O506" s="38">
        <f t="shared" si="221"/>
        <v>0</v>
      </c>
      <c r="P506" s="38">
        <f t="shared" si="211"/>
        <v>0</v>
      </c>
      <c r="Q506" s="77">
        <f t="shared" si="212"/>
        <v>0</v>
      </c>
      <c r="R506" s="38">
        <f t="shared" si="222"/>
        <v>0</v>
      </c>
      <c r="S506" s="38">
        <f t="shared" si="223"/>
        <v>0</v>
      </c>
      <c r="T506" s="38">
        <f t="shared" si="224"/>
        <v>0</v>
      </c>
      <c r="U506" s="38">
        <f t="shared" si="225"/>
        <v>0</v>
      </c>
      <c r="V506" s="38">
        <f t="shared" si="226"/>
        <v>0</v>
      </c>
      <c r="W506" s="38">
        <f t="shared" si="213"/>
        <v>0</v>
      </c>
      <c r="X506" s="38">
        <f t="shared" si="214"/>
        <v>0</v>
      </c>
      <c r="Y506" s="67">
        <f t="shared" si="215"/>
        <v>0</v>
      </c>
      <c r="Z506" s="38">
        <f t="shared" si="227"/>
        <v>0</v>
      </c>
      <c r="AA506" s="32">
        <f t="shared" si="216"/>
        <v>0</v>
      </c>
      <c r="AB506" s="38">
        <f t="shared" si="228"/>
        <v>0</v>
      </c>
      <c r="AC506" s="32">
        <f t="shared" si="217"/>
        <v>0</v>
      </c>
      <c r="AD506" s="38">
        <f t="shared" si="239"/>
        <v>0</v>
      </c>
      <c r="AE506" s="39">
        <f t="shared" si="237"/>
        <v>0</v>
      </c>
      <c r="AF506" s="32" t="e">
        <f t="shared" si="229"/>
        <v>#DIV/0!</v>
      </c>
      <c r="AG506" s="32" t="e">
        <f t="shared" si="230"/>
        <v>#DIV/0!</v>
      </c>
      <c r="AH506" s="32" t="e">
        <f t="shared" si="231"/>
        <v>#DIV/0!</v>
      </c>
      <c r="AI506" s="49" t="e">
        <f t="shared" si="232"/>
        <v>#DIV/0!</v>
      </c>
      <c r="AJ506" s="50" t="e">
        <f t="shared" si="233"/>
        <v>#DIV/0!</v>
      </c>
      <c r="AK506" s="50" t="e">
        <f t="shared" si="234"/>
        <v>#DIV/0!</v>
      </c>
    </row>
    <row r="507" spans="8:37" x14ac:dyDescent="0.25">
      <c r="H507" s="66" t="str">
        <f t="shared" si="218"/>
        <v/>
      </c>
      <c r="I507" s="32" t="str">
        <f t="shared" si="235"/>
        <v/>
      </c>
      <c r="J507" s="67" t="str">
        <f t="shared" si="219"/>
        <v/>
      </c>
      <c r="K507" s="67" t="str">
        <f t="shared" si="210"/>
        <v/>
      </c>
      <c r="L507" s="32">
        <f t="shared" si="236"/>
        <v>0</v>
      </c>
      <c r="M507" s="32">
        <f t="shared" si="238"/>
        <v>0</v>
      </c>
      <c r="N507" s="77">
        <f t="shared" si="220"/>
        <v>0</v>
      </c>
      <c r="O507" s="38">
        <f t="shared" si="221"/>
        <v>0</v>
      </c>
      <c r="P507" s="38">
        <f t="shared" si="211"/>
        <v>0</v>
      </c>
      <c r="Q507" s="77">
        <f t="shared" si="212"/>
        <v>0</v>
      </c>
      <c r="R507" s="38">
        <f t="shared" si="222"/>
        <v>0</v>
      </c>
      <c r="S507" s="38">
        <f t="shared" si="223"/>
        <v>0</v>
      </c>
      <c r="T507" s="38">
        <f t="shared" si="224"/>
        <v>0</v>
      </c>
      <c r="U507" s="38">
        <f t="shared" si="225"/>
        <v>0</v>
      </c>
      <c r="V507" s="38">
        <f t="shared" si="226"/>
        <v>0</v>
      </c>
      <c r="W507" s="38">
        <f t="shared" si="213"/>
        <v>0</v>
      </c>
      <c r="X507" s="38">
        <f t="shared" si="214"/>
        <v>0</v>
      </c>
      <c r="Y507" s="67">
        <f t="shared" si="215"/>
        <v>0</v>
      </c>
      <c r="Z507" s="38">
        <f t="shared" si="227"/>
        <v>0</v>
      </c>
      <c r="AA507" s="32">
        <f t="shared" si="216"/>
        <v>0</v>
      </c>
      <c r="AB507" s="38">
        <f t="shared" si="228"/>
        <v>0</v>
      </c>
      <c r="AC507" s="32">
        <f t="shared" si="217"/>
        <v>0</v>
      </c>
      <c r="AD507" s="38">
        <f t="shared" si="239"/>
        <v>0</v>
      </c>
      <c r="AE507" s="39">
        <f t="shared" si="237"/>
        <v>0</v>
      </c>
      <c r="AF507" s="32" t="e">
        <f t="shared" si="229"/>
        <v>#DIV/0!</v>
      </c>
      <c r="AG507" s="32" t="e">
        <f t="shared" si="230"/>
        <v>#DIV/0!</v>
      </c>
      <c r="AH507" s="32" t="e">
        <f t="shared" si="231"/>
        <v>#DIV/0!</v>
      </c>
      <c r="AI507" s="49" t="e">
        <f t="shared" si="232"/>
        <v>#DIV/0!</v>
      </c>
      <c r="AJ507" s="50" t="e">
        <f t="shared" si="233"/>
        <v>#DIV/0!</v>
      </c>
      <c r="AK507" s="50" t="e">
        <f t="shared" si="234"/>
        <v>#DIV/0!</v>
      </c>
    </row>
    <row r="508" spans="8:37" x14ac:dyDescent="0.25">
      <c r="H508" s="66" t="str">
        <f t="shared" si="218"/>
        <v/>
      </c>
      <c r="I508" s="32" t="str">
        <f t="shared" si="235"/>
        <v/>
      </c>
      <c r="J508" s="67" t="str">
        <f t="shared" si="219"/>
        <v/>
      </c>
      <c r="K508" s="67" t="str">
        <f t="shared" si="210"/>
        <v/>
      </c>
      <c r="L508" s="32">
        <f t="shared" si="236"/>
        <v>0</v>
      </c>
      <c r="M508" s="32">
        <f t="shared" si="238"/>
        <v>0</v>
      </c>
      <c r="N508" s="77">
        <f t="shared" si="220"/>
        <v>0</v>
      </c>
      <c r="O508" s="38">
        <f t="shared" si="221"/>
        <v>0</v>
      </c>
      <c r="P508" s="38">
        <f t="shared" si="211"/>
        <v>0</v>
      </c>
      <c r="Q508" s="77">
        <f t="shared" si="212"/>
        <v>0</v>
      </c>
      <c r="R508" s="38">
        <f t="shared" si="222"/>
        <v>0</v>
      </c>
      <c r="S508" s="38">
        <f t="shared" si="223"/>
        <v>0</v>
      </c>
      <c r="T508" s="38">
        <f t="shared" si="224"/>
        <v>0</v>
      </c>
      <c r="U508" s="38">
        <f t="shared" si="225"/>
        <v>0</v>
      </c>
      <c r="V508" s="38">
        <f t="shared" si="226"/>
        <v>0</v>
      </c>
      <c r="W508" s="38">
        <f t="shared" si="213"/>
        <v>0</v>
      </c>
      <c r="X508" s="38">
        <f t="shared" si="214"/>
        <v>0</v>
      </c>
      <c r="Y508" s="67">
        <f t="shared" si="215"/>
        <v>0</v>
      </c>
      <c r="Z508" s="38">
        <f t="shared" si="227"/>
        <v>0</v>
      </c>
      <c r="AA508" s="32">
        <f t="shared" si="216"/>
        <v>0</v>
      </c>
      <c r="AB508" s="38">
        <f t="shared" si="228"/>
        <v>0</v>
      </c>
      <c r="AC508" s="32">
        <f t="shared" si="217"/>
        <v>0</v>
      </c>
      <c r="AD508" s="38">
        <f t="shared" si="239"/>
        <v>0</v>
      </c>
      <c r="AE508" s="39">
        <f t="shared" si="237"/>
        <v>0</v>
      </c>
      <c r="AF508" s="32" t="e">
        <f t="shared" si="229"/>
        <v>#DIV/0!</v>
      </c>
      <c r="AG508" s="32" t="e">
        <f t="shared" si="230"/>
        <v>#DIV/0!</v>
      </c>
      <c r="AH508" s="32" t="e">
        <f t="shared" si="231"/>
        <v>#DIV/0!</v>
      </c>
      <c r="AI508" s="49" t="e">
        <f t="shared" si="232"/>
        <v>#DIV/0!</v>
      </c>
      <c r="AJ508" s="50" t="e">
        <f t="shared" si="233"/>
        <v>#DIV/0!</v>
      </c>
      <c r="AK508" s="50" t="e">
        <f t="shared" si="234"/>
        <v>#DIV/0!</v>
      </c>
    </row>
    <row r="509" spans="8:37" x14ac:dyDescent="0.25">
      <c r="H509" s="66" t="str">
        <f t="shared" si="218"/>
        <v/>
      </c>
      <c r="I509" s="32" t="str">
        <f t="shared" si="235"/>
        <v/>
      </c>
      <c r="J509" s="67" t="str">
        <f t="shared" si="219"/>
        <v/>
      </c>
      <c r="K509" s="67" t="str">
        <f t="shared" si="210"/>
        <v/>
      </c>
      <c r="L509" s="32">
        <f t="shared" si="236"/>
        <v>0</v>
      </c>
      <c r="M509" s="32">
        <f t="shared" si="238"/>
        <v>0</v>
      </c>
      <c r="N509" s="77">
        <f t="shared" si="220"/>
        <v>0</v>
      </c>
      <c r="O509" s="38">
        <f t="shared" si="221"/>
        <v>0</v>
      </c>
      <c r="P509" s="38">
        <f t="shared" si="211"/>
        <v>0</v>
      </c>
      <c r="Q509" s="77">
        <f t="shared" si="212"/>
        <v>0</v>
      </c>
      <c r="R509" s="38">
        <f t="shared" si="222"/>
        <v>0</v>
      </c>
      <c r="S509" s="38">
        <f t="shared" si="223"/>
        <v>0</v>
      </c>
      <c r="T509" s="38">
        <f t="shared" si="224"/>
        <v>0</v>
      </c>
      <c r="U509" s="38">
        <f t="shared" si="225"/>
        <v>0</v>
      </c>
      <c r="V509" s="38">
        <f t="shared" si="226"/>
        <v>0</v>
      </c>
      <c r="W509" s="38">
        <f t="shared" si="213"/>
        <v>0</v>
      </c>
      <c r="X509" s="38">
        <f t="shared" si="214"/>
        <v>0</v>
      </c>
      <c r="Y509" s="67">
        <f t="shared" si="215"/>
        <v>0</v>
      </c>
      <c r="Z509" s="38">
        <f t="shared" si="227"/>
        <v>0</v>
      </c>
      <c r="AA509" s="32">
        <f t="shared" si="216"/>
        <v>0</v>
      </c>
      <c r="AB509" s="38">
        <f t="shared" si="228"/>
        <v>0</v>
      </c>
      <c r="AC509" s="32">
        <f t="shared" si="217"/>
        <v>0</v>
      </c>
      <c r="AD509" s="38">
        <f t="shared" si="239"/>
        <v>0</v>
      </c>
      <c r="AE509" s="39">
        <f t="shared" si="237"/>
        <v>0</v>
      </c>
      <c r="AF509" s="32" t="e">
        <f t="shared" si="229"/>
        <v>#DIV/0!</v>
      </c>
      <c r="AG509" s="32" t="e">
        <f t="shared" si="230"/>
        <v>#DIV/0!</v>
      </c>
      <c r="AH509" s="32" t="e">
        <f t="shared" si="231"/>
        <v>#DIV/0!</v>
      </c>
      <c r="AI509" s="49" t="e">
        <f t="shared" si="232"/>
        <v>#DIV/0!</v>
      </c>
      <c r="AJ509" s="50" t="e">
        <f t="shared" si="233"/>
        <v>#DIV/0!</v>
      </c>
      <c r="AK509" s="50" t="e">
        <f t="shared" si="234"/>
        <v>#DIV/0!</v>
      </c>
    </row>
    <row r="510" spans="8:37" x14ac:dyDescent="0.25">
      <c r="H510" s="66" t="str">
        <f t="shared" si="218"/>
        <v/>
      </c>
      <c r="I510" s="32" t="str">
        <f t="shared" si="235"/>
        <v/>
      </c>
      <c r="J510" s="67" t="str">
        <f t="shared" si="219"/>
        <v/>
      </c>
      <c r="K510" s="67" t="str">
        <f t="shared" si="210"/>
        <v/>
      </c>
      <c r="L510" s="32">
        <f t="shared" si="236"/>
        <v>0</v>
      </c>
      <c r="M510" s="32">
        <f t="shared" si="238"/>
        <v>0</v>
      </c>
      <c r="N510" s="77">
        <f t="shared" si="220"/>
        <v>0</v>
      </c>
      <c r="O510" s="38">
        <f t="shared" si="221"/>
        <v>0</v>
      </c>
      <c r="P510" s="38">
        <f t="shared" si="211"/>
        <v>0</v>
      </c>
      <c r="Q510" s="77">
        <f t="shared" si="212"/>
        <v>0</v>
      </c>
      <c r="R510" s="38">
        <f t="shared" si="222"/>
        <v>0</v>
      </c>
      <c r="S510" s="38">
        <f t="shared" si="223"/>
        <v>0</v>
      </c>
      <c r="T510" s="38">
        <f t="shared" si="224"/>
        <v>0</v>
      </c>
      <c r="U510" s="38">
        <f t="shared" si="225"/>
        <v>0</v>
      </c>
      <c r="V510" s="38">
        <f t="shared" si="226"/>
        <v>0</v>
      </c>
      <c r="W510" s="38">
        <f t="shared" si="213"/>
        <v>0</v>
      </c>
      <c r="X510" s="38">
        <f t="shared" si="214"/>
        <v>0</v>
      </c>
      <c r="Y510" s="67">
        <f t="shared" si="215"/>
        <v>0</v>
      </c>
      <c r="Z510" s="38">
        <f t="shared" si="227"/>
        <v>0</v>
      </c>
      <c r="AA510" s="32">
        <f t="shared" si="216"/>
        <v>0</v>
      </c>
      <c r="AB510" s="38">
        <f t="shared" si="228"/>
        <v>0</v>
      </c>
      <c r="AC510" s="32">
        <f t="shared" si="217"/>
        <v>0</v>
      </c>
      <c r="AD510" s="38">
        <f t="shared" si="239"/>
        <v>0</v>
      </c>
      <c r="AE510" s="39">
        <f t="shared" si="237"/>
        <v>0</v>
      </c>
      <c r="AF510" s="32" t="e">
        <f t="shared" si="229"/>
        <v>#DIV/0!</v>
      </c>
      <c r="AG510" s="32" t="e">
        <f t="shared" si="230"/>
        <v>#DIV/0!</v>
      </c>
      <c r="AH510" s="32" t="e">
        <f t="shared" si="231"/>
        <v>#DIV/0!</v>
      </c>
      <c r="AI510" s="49" t="e">
        <f t="shared" si="232"/>
        <v>#DIV/0!</v>
      </c>
      <c r="AJ510" s="50" t="e">
        <f t="shared" si="233"/>
        <v>#DIV/0!</v>
      </c>
      <c r="AK510" s="50" t="e">
        <f t="shared" si="234"/>
        <v>#DIV/0!</v>
      </c>
    </row>
    <row r="511" spans="8:37" x14ac:dyDescent="0.25">
      <c r="H511" s="66" t="str">
        <f t="shared" si="218"/>
        <v/>
      </c>
      <c r="I511" s="32" t="str">
        <f t="shared" si="235"/>
        <v/>
      </c>
      <c r="J511" s="67" t="str">
        <f t="shared" si="219"/>
        <v/>
      </c>
      <c r="K511" s="67" t="str">
        <f t="shared" si="210"/>
        <v/>
      </c>
      <c r="L511" s="32">
        <f t="shared" si="236"/>
        <v>0</v>
      </c>
      <c r="M511" s="32">
        <f t="shared" si="238"/>
        <v>0</v>
      </c>
      <c r="N511" s="77">
        <f t="shared" si="220"/>
        <v>0</v>
      </c>
      <c r="O511" s="38">
        <f t="shared" si="221"/>
        <v>0</v>
      </c>
      <c r="P511" s="38">
        <f t="shared" si="211"/>
        <v>0</v>
      </c>
      <c r="Q511" s="77">
        <f t="shared" si="212"/>
        <v>0</v>
      </c>
      <c r="R511" s="38">
        <f t="shared" si="222"/>
        <v>0</v>
      </c>
      <c r="S511" s="38">
        <f t="shared" si="223"/>
        <v>0</v>
      </c>
      <c r="T511" s="38">
        <f t="shared" si="224"/>
        <v>0</v>
      </c>
      <c r="U511" s="38">
        <f t="shared" si="225"/>
        <v>0</v>
      </c>
      <c r="V511" s="38">
        <f t="shared" si="226"/>
        <v>0</v>
      </c>
      <c r="W511" s="38">
        <f t="shared" si="213"/>
        <v>0</v>
      </c>
      <c r="X511" s="38">
        <f t="shared" si="214"/>
        <v>0</v>
      </c>
      <c r="Y511" s="67">
        <f t="shared" si="215"/>
        <v>0</v>
      </c>
      <c r="Z511" s="38">
        <f t="shared" si="227"/>
        <v>0</v>
      </c>
      <c r="AA511" s="32">
        <f t="shared" si="216"/>
        <v>0</v>
      </c>
      <c r="AB511" s="38">
        <f t="shared" si="228"/>
        <v>0</v>
      </c>
      <c r="AC511" s="32">
        <f t="shared" si="217"/>
        <v>0</v>
      </c>
      <c r="AD511" s="38">
        <f t="shared" si="239"/>
        <v>0</v>
      </c>
      <c r="AE511" s="39">
        <f t="shared" si="237"/>
        <v>0</v>
      </c>
      <c r="AF511" s="32" t="e">
        <f t="shared" si="229"/>
        <v>#DIV/0!</v>
      </c>
      <c r="AG511" s="32" t="e">
        <f t="shared" si="230"/>
        <v>#DIV/0!</v>
      </c>
      <c r="AH511" s="32" t="e">
        <f t="shared" si="231"/>
        <v>#DIV/0!</v>
      </c>
      <c r="AI511" s="49" t="e">
        <f t="shared" si="232"/>
        <v>#DIV/0!</v>
      </c>
      <c r="AJ511" s="50" t="e">
        <f t="shared" si="233"/>
        <v>#DIV/0!</v>
      </c>
      <c r="AK511" s="50" t="e">
        <f t="shared" si="234"/>
        <v>#DIV/0!</v>
      </c>
    </row>
    <row r="512" spans="8:37" x14ac:dyDescent="0.25">
      <c r="H512" s="66" t="str">
        <f t="shared" si="218"/>
        <v/>
      </c>
      <c r="I512" s="32" t="str">
        <f t="shared" si="235"/>
        <v/>
      </c>
      <c r="J512" s="67" t="str">
        <f t="shared" si="219"/>
        <v/>
      </c>
      <c r="K512" s="67" t="str">
        <f t="shared" si="210"/>
        <v/>
      </c>
      <c r="L512" s="32">
        <f t="shared" si="236"/>
        <v>0</v>
      </c>
      <c r="M512" s="32">
        <f t="shared" si="238"/>
        <v>0</v>
      </c>
      <c r="N512" s="77">
        <f t="shared" si="220"/>
        <v>0</v>
      </c>
      <c r="O512" s="38">
        <f t="shared" si="221"/>
        <v>0</v>
      </c>
      <c r="P512" s="38">
        <f t="shared" si="211"/>
        <v>0</v>
      </c>
      <c r="Q512" s="77">
        <f t="shared" si="212"/>
        <v>0</v>
      </c>
      <c r="R512" s="38">
        <f t="shared" si="222"/>
        <v>0</v>
      </c>
      <c r="S512" s="38">
        <f t="shared" si="223"/>
        <v>0</v>
      </c>
      <c r="T512" s="38">
        <f t="shared" si="224"/>
        <v>0</v>
      </c>
      <c r="U512" s="38">
        <f t="shared" si="225"/>
        <v>0</v>
      </c>
      <c r="V512" s="38">
        <f t="shared" si="226"/>
        <v>0</v>
      </c>
      <c r="W512" s="38">
        <f t="shared" si="213"/>
        <v>0</v>
      </c>
      <c r="X512" s="38">
        <f t="shared" si="214"/>
        <v>0</v>
      </c>
      <c r="Y512" s="67">
        <f t="shared" si="215"/>
        <v>0</v>
      </c>
      <c r="Z512" s="38">
        <f t="shared" si="227"/>
        <v>0</v>
      </c>
      <c r="AA512" s="32">
        <f t="shared" si="216"/>
        <v>0</v>
      </c>
      <c r="AB512" s="38">
        <f t="shared" si="228"/>
        <v>0</v>
      </c>
      <c r="AC512" s="32">
        <f t="shared" si="217"/>
        <v>0</v>
      </c>
      <c r="AD512" s="38">
        <f t="shared" si="239"/>
        <v>0</v>
      </c>
      <c r="AE512" s="39">
        <f t="shared" si="237"/>
        <v>0</v>
      </c>
      <c r="AF512" s="32" t="e">
        <f t="shared" si="229"/>
        <v>#DIV/0!</v>
      </c>
      <c r="AG512" s="32" t="e">
        <f t="shared" si="230"/>
        <v>#DIV/0!</v>
      </c>
      <c r="AH512" s="32" t="e">
        <f t="shared" si="231"/>
        <v>#DIV/0!</v>
      </c>
      <c r="AI512" s="49" t="e">
        <f t="shared" si="232"/>
        <v>#DIV/0!</v>
      </c>
      <c r="AJ512" s="50" t="e">
        <f t="shared" si="233"/>
        <v>#DIV/0!</v>
      </c>
      <c r="AK512" s="50" t="e">
        <f t="shared" si="234"/>
        <v>#DIV/0!</v>
      </c>
    </row>
    <row r="513" spans="8:37" x14ac:dyDescent="0.25">
      <c r="H513" s="66" t="str">
        <f t="shared" si="218"/>
        <v/>
      </c>
      <c r="I513" s="32" t="str">
        <f t="shared" si="235"/>
        <v/>
      </c>
      <c r="J513" s="67" t="str">
        <f t="shared" si="219"/>
        <v/>
      </c>
      <c r="K513" s="67" t="str">
        <f t="shared" si="210"/>
        <v/>
      </c>
      <c r="L513" s="32">
        <f t="shared" si="236"/>
        <v>0</v>
      </c>
      <c r="M513" s="32">
        <f t="shared" si="238"/>
        <v>0</v>
      </c>
      <c r="N513" s="77">
        <f t="shared" si="220"/>
        <v>0</v>
      </c>
      <c r="O513" s="38">
        <f t="shared" si="221"/>
        <v>0</v>
      </c>
      <c r="P513" s="38">
        <f t="shared" si="211"/>
        <v>0</v>
      </c>
      <c r="Q513" s="77">
        <f t="shared" si="212"/>
        <v>0</v>
      </c>
      <c r="R513" s="38">
        <f t="shared" si="222"/>
        <v>0</v>
      </c>
      <c r="S513" s="38">
        <f t="shared" si="223"/>
        <v>0</v>
      </c>
      <c r="T513" s="38">
        <f t="shared" si="224"/>
        <v>0</v>
      </c>
      <c r="U513" s="38">
        <f t="shared" si="225"/>
        <v>0</v>
      </c>
      <c r="V513" s="38">
        <f t="shared" si="226"/>
        <v>0</v>
      </c>
      <c r="W513" s="38">
        <f t="shared" si="213"/>
        <v>0</v>
      </c>
      <c r="X513" s="38">
        <f t="shared" si="214"/>
        <v>0</v>
      </c>
      <c r="Y513" s="67">
        <f t="shared" si="215"/>
        <v>0</v>
      </c>
      <c r="Z513" s="38">
        <f t="shared" si="227"/>
        <v>0</v>
      </c>
      <c r="AA513" s="32">
        <f t="shared" si="216"/>
        <v>0</v>
      </c>
      <c r="AB513" s="38">
        <f t="shared" si="228"/>
        <v>0</v>
      </c>
      <c r="AC513" s="32">
        <f t="shared" si="217"/>
        <v>0</v>
      </c>
      <c r="AD513" s="38">
        <f t="shared" si="239"/>
        <v>0</v>
      </c>
      <c r="AE513" s="39">
        <f t="shared" si="237"/>
        <v>0</v>
      </c>
      <c r="AF513" s="32" t="e">
        <f t="shared" si="229"/>
        <v>#DIV/0!</v>
      </c>
      <c r="AG513" s="32" t="e">
        <f t="shared" si="230"/>
        <v>#DIV/0!</v>
      </c>
      <c r="AH513" s="32" t="e">
        <f t="shared" si="231"/>
        <v>#DIV/0!</v>
      </c>
      <c r="AI513" s="49" t="e">
        <f t="shared" si="232"/>
        <v>#DIV/0!</v>
      </c>
      <c r="AJ513" s="50" t="e">
        <f t="shared" si="233"/>
        <v>#DIV/0!</v>
      </c>
      <c r="AK513" s="50" t="e">
        <f t="shared" si="234"/>
        <v>#DIV/0!</v>
      </c>
    </row>
    <row r="514" spans="8:37" x14ac:dyDescent="0.25">
      <c r="H514" s="66" t="str">
        <f t="shared" si="218"/>
        <v/>
      </c>
      <c r="I514" s="32" t="str">
        <f t="shared" si="235"/>
        <v/>
      </c>
      <c r="J514" s="67" t="str">
        <f t="shared" si="219"/>
        <v/>
      </c>
      <c r="K514" s="67" t="str">
        <f t="shared" si="210"/>
        <v/>
      </c>
      <c r="L514" s="32">
        <f t="shared" si="236"/>
        <v>0</v>
      </c>
      <c r="M514" s="32">
        <f t="shared" si="238"/>
        <v>0</v>
      </c>
      <c r="N514" s="77">
        <f t="shared" si="220"/>
        <v>0</v>
      </c>
      <c r="O514" s="38">
        <f t="shared" si="221"/>
        <v>0</v>
      </c>
      <c r="P514" s="38">
        <f t="shared" si="211"/>
        <v>0</v>
      </c>
      <c r="Q514" s="77">
        <f t="shared" si="212"/>
        <v>0</v>
      </c>
      <c r="R514" s="38">
        <f t="shared" si="222"/>
        <v>0</v>
      </c>
      <c r="S514" s="38">
        <f t="shared" si="223"/>
        <v>0</v>
      </c>
      <c r="T514" s="38">
        <f t="shared" si="224"/>
        <v>0</v>
      </c>
      <c r="U514" s="38">
        <f t="shared" si="225"/>
        <v>0</v>
      </c>
      <c r="V514" s="38">
        <f t="shared" si="226"/>
        <v>0</v>
      </c>
      <c r="W514" s="38">
        <f t="shared" si="213"/>
        <v>0</v>
      </c>
      <c r="X514" s="38">
        <f t="shared" si="214"/>
        <v>0</v>
      </c>
      <c r="Y514" s="67">
        <f t="shared" si="215"/>
        <v>0</v>
      </c>
      <c r="Z514" s="38">
        <f t="shared" si="227"/>
        <v>0</v>
      </c>
      <c r="AA514" s="32">
        <f t="shared" si="216"/>
        <v>0</v>
      </c>
      <c r="AB514" s="38">
        <f t="shared" si="228"/>
        <v>0</v>
      </c>
      <c r="AC514" s="32">
        <f t="shared" si="217"/>
        <v>0</v>
      </c>
      <c r="AD514" s="38">
        <f t="shared" si="239"/>
        <v>0</v>
      </c>
      <c r="AE514" s="39">
        <f t="shared" si="237"/>
        <v>0</v>
      </c>
      <c r="AF514" s="32" t="e">
        <f t="shared" si="229"/>
        <v>#DIV/0!</v>
      </c>
      <c r="AG514" s="32" t="e">
        <f t="shared" si="230"/>
        <v>#DIV/0!</v>
      </c>
      <c r="AH514" s="32" t="e">
        <f t="shared" si="231"/>
        <v>#DIV/0!</v>
      </c>
      <c r="AI514" s="49" t="e">
        <f t="shared" si="232"/>
        <v>#DIV/0!</v>
      </c>
      <c r="AJ514" s="50" t="e">
        <f t="shared" si="233"/>
        <v>#DIV/0!</v>
      </c>
      <c r="AK514" s="50" t="e">
        <f t="shared" si="234"/>
        <v>#DIV/0!</v>
      </c>
    </row>
    <row r="515" spans="8:37" x14ac:dyDescent="0.25">
      <c r="H515" s="66" t="str">
        <f t="shared" si="218"/>
        <v/>
      </c>
      <c r="I515" s="32" t="str">
        <f t="shared" si="235"/>
        <v/>
      </c>
      <c r="J515" s="67" t="str">
        <f t="shared" si="219"/>
        <v/>
      </c>
      <c r="K515" s="67" t="str">
        <f t="shared" si="210"/>
        <v/>
      </c>
      <c r="L515" s="32">
        <f t="shared" si="236"/>
        <v>0</v>
      </c>
      <c r="M515" s="32">
        <f t="shared" si="238"/>
        <v>0</v>
      </c>
      <c r="N515" s="77">
        <f t="shared" si="220"/>
        <v>0</v>
      </c>
      <c r="O515" s="38">
        <f t="shared" si="221"/>
        <v>0</v>
      </c>
      <c r="P515" s="38">
        <f t="shared" si="211"/>
        <v>0</v>
      </c>
      <c r="Q515" s="77">
        <f t="shared" si="212"/>
        <v>0</v>
      </c>
      <c r="R515" s="38">
        <f t="shared" si="222"/>
        <v>0</v>
      </c>
      <c r="S515" s="38">
        <f t="shared" si="223"/>
        <v>0</v>
      </c>
      <c r="T515" s="38">
        <f t="shared" si="224"/>
        <v>0</v>
      </c>
      <c r="U515" s="38">
        <f t="shared" si="225"/>
        <v>0</v>
      </c>
      <c r="V515" s="38">
        <f t="shared" si="226"/>
        <v>0</v>
      </c>
      <c r="W515" s="38">
        <f t="shared" si="213"/>
        <v>0</v>
      </c>
      <c r="X515" s="38">
        <f t="shared" si="214"/>
        <v>0</v>
      </c>
      <c r="Y515" s="67">
        <f t="shared" si="215"/>
        <v>0</v>
      </c>
      <c r="Z515" s="38">
        <f t="shared" si="227"/>
        <v>0</v>
      </c>
      <c r="AA515" s="32">
        <f t="shared" si="216"/>
        <v>0</v>
      </c>
      <c r="AB515" s="38">
        <f t="shared" si="228"/>
        <v>0</v>
      </c>
      <c r="AC515" s="32">
        <f t="shared" si="217"/>
        <v>0</v>
      </c>
      <c r="AD515" s="38">
        <f t="shared" si="239"/>
        <v>0</v>
      </c>
      <c r="AE515" s="39">
        <f t="shared" si="237"/>
        <v>0</v>
      </c>
      <c r="AF515" s="32" t="e">
        <f t="shared" si="229"/>
        <v>#DIV/0!</v>
      </c>
      <c r="AG515" s="32" t="e">
        <f t="shared" si="230"/>
        <v>#DIV/0!</v>
      </c>
      <c r="AH515" s="32" t="e">
        <f t="shared" si="231"/>
        <v>#DIV/0!</v>
      </c>
      <c r="AI515" s="49" t="e">
        <f t="shared" si="232"/>
        <v>#DIV/0!</v>
      </c>
      <c r="AJ515" s="50" t="e">
        <f t="shared" si="233"/>
        <v>#DIV/0!</v>
      </c>
      <c r="AK515" s="50" t="e">
        <f t="shared" si="234"/>
        <v>#DIV/0!</v>
      </c>
    </row>
    <row r="516" spans="8:37" x14ac:dyDescent="0.25">
      <c r="H516" s="66" t="str">
        <f t="shared" si="218"/>
        <v/>
      </c>
      <c r="I516" s="32" t="str">
        <f t="shared" si="235"/>
        <v/>
      </c>
      <c r="J516" s="67" t="str">
        <f t="shared" si="219"/>
        <v/>
      </c>
      <c r="K516" s="67" t="str">
        <f t="shared" si="210"/>
        <v/>
      </c>
      <c r="L516" s="32">
        <f t="shared" si="236"/>
        <v>0</v>
      </c>
      <c r="M516" s="32">
        <f t="shared" si="238"/>
        <v>0</v>
      </c>
      <c r="N516" s="77">
        <f t="shared" si="220"/>
        <v>0</v>
      </c>
      <c r="O516" s="38">
        <f t="shared" si="221"/>
        <v>0</v>
      </c>
      <c r="P516" s="38">
        <f t="shared" si="211"/>
        <v>0</v>
      </c>
      <c r="Q516" s="77">
        <f t="shared" si="212"/>
        <v>0</v>
      </c>
      <c r="R516" s="38">
        <f t="shared" si="222"/>
        <v>0</v>
      </c>
      <c r="S516" s="38">
        <f t="shared" si="223"/>
        <v>0</v>
      </c>
      <c r="T516" s="38">
        <f t="shared" si="224"/>
        <v>0</v>
      </c>
      <c r="U516" s="38">
        <f t="shared" si="225"/>
        <v>0</v>
      </c>
      <c r="V516" s="38">
        <f t="shared" si="226"/>
        <v>0</v>
      </c>
      <c r="W516" s="38">
        <f t="shared" si="213"/>
        <v>0</v>
      </c>
      <c r="X516" s="38">
        <f t="shared" si="214"/>
        <v>0</v>
      </c>
      <c r="Y516" s="67">
        <f t="shared" si="215"/>
        <v>0</v>
      </c>
      <c r="Z516" s="38">
        <f t="shared" si="227"/>
        <v>0</v>
      </c>
      <c r="AA516" s="32">
        <f t="shared" si="216"/>
        <v>0</v>
      </c>
      <c r="AB516" s="38">
        <f t="shared" si="228"/>
        <v>0</v>
      </c>
      <c r="AC516" s="32">
        <f t="shared" si="217"/>
        <v>0</v>
      </c>
      <c r="AD516" s="38">
        <f t="shared" si="239"/>
        <v>0</v>
      </c>
      <c r="AE516" s="39">
        <f t="shared" si="237"/>
        <v>0</v>
      </c>
      <c r="AF516" s="32" t="e">
        <f t="shared" si="229"/>
        <v>#DIV/0!</v>
      </c>
      <c r="AG516" s="32" t="e">
        <f t="shared" si="230"/>
        <v>#DIV/0!</v>
      </c>
      <c r="AH516" s="32" t="e">
        <f t="shared" si="231"/>
        <v>#DIV/0!</v>
      </c>
      <c r="AI516" s="49" t="e">
        <f t="shared" si="232"/>
        <v>#DIV/0!</v>
      </c>
      <c r="AJ516" s="50" t="e">
        <f t="shared" si="233"/>
        <v>#DIV/0!</v>
      </c>
      <c r="AK516" s="50" t="e">
        <f t="shared" si="234"/>
        <v>#DIV/0!</v>
      </c>
    </row>
    <row r="517" spans="8:37" x14ac:dyDescent="0.25">
      <c r="H517" s="66" t="str">
        <f t="shared" si="218"/>
        <v/>
      </c>
      <c r="I517" s="32" t="str">
        <f t="shared" si="235"/>
        <v/>
      </c>
      <c r="J517" s="67" t="str">
        <f t="shared" si="219"/>
        <v/>
      </c>
      <c r="K517" s="67" t="str">
        <f t="shared" si="210"/>
        <v/>
      </c>
      <c r="L517" s="32">
        <f t="shared" si="236"/>
        <v>0</v>
      </c>
      <c r="M517" s="32">
        <f t="shared" si="238"/>
        <v>0</v>
      </c>
      <c r="N517" s="77">
        <f t="shared" si="220"/>
        <v>0</v>
      </c>
      <c r="O517" s="38">
        <f t="shared" si="221"/>
        <v>0</v>
      </c>
      <c r="P517" s="38">
        <f t="shared" si="211"/>
        <v>0</v>
      </c>
      <c r="Q517" s="77">
        <f t="shared" si="212"/>
        <v>0</v>
      </c>
      <c r="R517" s="38">
        <f t="shared" si="222"/>
        <v>0</v>
      </c>
      <c r="S517" s="38">
        <f t="shared" si="223"/>
        <v>0</v>
      </c>
      <c r="T517" s="38">
        <f t="shared" si="224"/>
        <v>0</v>
      </c>
      <c r="U517" s="38">
        <f t="shared" si="225"/>
        <v>0</v>
      </c>
      <c r="V517" s="38">
        <f t="shared" si="226"/>
        <v>0</v>
      </c>
      <c r="W517" s="38">
        <f t="shared" si="213"/>
        <v>0</v>
      </c>
      <c r="X517" s="38">
        <f t="shared" si="214"/>
        <v>0</v>
      </c>
      <c r="Y517" s="67">
        <f t="shared" si="215"/>
        <v>0</v>
      </c>
      <c r="Z517" s="38">
        <f t="shared" si="227"/>
        <v>0</v>
      </c>
      <c r="AA517" s="32">
        <f t="shared" si="216"/>
        <v>0</v>
      </c>
      <c r="AB517" s="38">
        <f t="shared" si="228"/>
        <v>0</v>
      </c>
      <c r="AC517" s="32">
        <f t="shared" si="217"/>
        <v>0</v>
      </c>
      <c r="AD517" s="38">
        <f t="shared" si="239"/>
        <v>0</v>
      </c>
      <c r="AE517" s="39">
        <f t="shared" si="237"/>
        <v>0</v>
      </c>
      <c r="AF517" s="32" t="e">
        <f t="shared" si="229"/>
        <v>#DIV/0!</v>
      </c>
      <c r="AG517" s="32" t="e">
        <f t="shared" si="230"/>
        <v>#DIV/0!</v>
      </c>
      <c r="AH517" s="32" t="e">
        <f t="shared" si="231"/>
        <v>#DIV/0!</v>
      </c>
      <c r="AI517" s="49" t="e">
        <f t="shared" si="232"/>
        <v>#DIV/0!</v>
      </c>
      <c r="AJ517" s="50" t="e">
        <f t="shared" si="233"/>
        <v>#DIV/0!</v>
      </c>
      <c r="AK517" s="50" t="e">
        <f t="shared" si="234"/>
        <v>#DIV/0!</v>
      </c>
    </row>
    <row r="518" spans="8:37" x14ac:dyDescent="0.25">
      <c r="H518" s="66" t="str">
        <f t="shared" si="218"/>
        <v/>
      </c>
      <c r="I518" s="32" t="str">
        <f t="shared" si="235"/>
        <v/>
      </c>
      <c r="J518" s="67" t="str">
        <f t="shared" si="219"/>
        <v/>
      </c>
      <c r="K518" s="67" t="str">
        <f t="shared" si="210"/>
        <v/>
      </c>
      <c r="L518" s="32">
        <f t="shared" si="236"/>
        <v>0</v>
      </c>
      <c r="M518" s="32">
        <f t="shared" si="238"/>
        <v>0</v>
      </c>
      <c r="N518" s="77">
        <f t="shared" si="220"/>
        <v>0</v>
      </c>
      <c r="O518" s="38">
        <f t="shared" si="221"/>
        <v>0</v>
      </c>
      <c r="P518" s="38">
        <f t="shared" si="211"/>
        <v>0</v>
      </c>
      <c r="Q518" s="77">
        <f t="shared" si="212"/>
        <v>0</v>
      </c>
      <c r="R518" s="38">
        <f t="shared" si="222"/>
        <v>0</v>
      </c>
      <c r="S518" s="38">
        <f t="shared" si="223"/>
        <v>0</v>
      </c>
      <c r="T518" s="38">
        <f t="shared" si="224"/>
        <v>0</v>
      </c>
      <c r="U518" s="38">
        <f t="shared" si="225"/>
        <v>0</v>
      </c>
      <c r="V518" s="38">
        <f t="shared" si="226"/>
        <v>0</v>
      </c>
      <c r="W518" s="38">
        <f t="shared" si="213"/>
        <v>0</v>
      </c>
      <c r="X518" s="38">
        <f t="shared" si="214"/>
        <v>0</v>
      </c>
      <c r="Y518" s="67">
        <f t="shared" si="215"/>
        <v>0</v>
      </c>
      <c r="Z518" s="38">
        <f t="shared" si="227"/>
        <v>0</v>
      </c>
      <c r="AA518" s="32">
        <f t="shared" si="216"/>
        <v>0</v>
      </c>
      <c r="AB518" s="38">
        <f t="shared" si="228"/>
        <v>0</v>
      </c>
      <c r="AC518" s="32">
        <f t="shared" si="217"/>
        <v>0</v>
      </c>
      <c r="AD518" s="38">
        <f t="shared" si="239"/>
        <v>0</v>
      </c>
      <c r="AE518" s="39">
        <f t="shared" si="237"/>
        <v>0</v>
      </c>
      <c r="AF518" s="32" t="e">
        <f t="shared" si="229"/>
        <v>#DIV/0!</v>
      </c>
      <c r="AG518" s="32" t="e">
        <f t="shared" si="230"/>
        <v>#DIV/0!</v>
      </c>
      <c r="AH518" s="32" t="e">
        <f t="shared" si="231"/>
        <v>#DIV/0!</v>
      </c>
      <c r="AI518" s="49" t="e">
        <f t="shared" si="232"/>
        <v>#DIV/0!</v>
      </c>
      <c r="AJ518" s="50" t="e">
        <f t="shared" si="233"/>
        <v>#DIV/0!</v>
      </c>
      <c r="AK518" s="50" t="e">
        <f t="shared" si="234"/>
        <v>#DIV/0!</v>
      </c>
    </row>
    <row r="519" spans="8:37" x14ac:dyDescent="0.25">
      <c r="H519" s="66" t="str">
        <f t="shared" si="218"/>
        <v/>
      </c>
      <c r="I519" s="32" t="str">
        <f t="shared" si="235"/>
        <v/>
      </c>
      <c r="J519" s="67" t="str">
        <f t="shared" si="219"/>
        <v/>
      </c>
      <c r="K519" s="67" t="str">
        <f t="shared" si="210"/>
        <v/>
      </c>
      <c r="L519" s="32">
        <f t="shared" si="236"/>
        <v>0</v>
      </c>
      <c r="M519" s="32">
        <f t="shared" si="238"/>
        <v>0</v>
      </c>
      <c r="N519" s="77">
        <f t="shared" si="220"/>
        <v>0</v>
      </c>
      <c r="O519" s="38">
        <f t="shared" si="221"/>
        <v>0</v>
      </c>
      <c r="P519" s="38">
        <f t="shared" si="211"/>
        <v>0</v>
      </c>
      <c r="Q519" s="77">
        <f t="shared" si="212"/>
        <v>0</v>
      </c>
      <c r="R519" s="38">
        <f t="shared" si="222"/>
        <v>0</v>
      </c>
      <c r="S519" s="38">
        <f t="shared" si="223"/>
        <v>0</v>
      </c>
      <c r="T519" s="38">
        <f t="shared" si="224"/>
        <v>0</v>
      </c>
      <c r="U519" s="38">
        <f t="shared" si="225"/>
        <v>0</v>
      </c>
      <c r="V519" s="38">
        <f t="shared" si="226"/>
        <v>0</v>
      </c>
      <c r="W519" s="38">
        <f t="shared" si="213"/>
        <v>0</v>
      </c>
      <c r="X519" s="38">
        <f t="shared" si="214"/>
        <v>0</v>
      </c>
      <c r="Y519" s="67">
        <f t="shared" si="215"/>
        <v>0</v>
      </c>
      <c r="Z519" s="38">
        <f t="shared" si="227"/>
        <v>0</v>
      </c>
      <c r="AA519" s="32">
        <f t="shared" si="216"/>
        <v>0</v>
      </c>
      <c r="AB519" s="38">
        <f t="shared" si="228"/>
        <v>0</v>
      </c>
      <c r="AC519" s="32">
        <f t="shared" si="217"/>
        <v>0</v>
      </c>
      <c r="AD519" s="38">
        <f t="shared" si="239"/>
        <v>0</v>
      </c>
      <c r="AE519" s="39">
        <f t="shared" si="237"/>
        <v>0</v>
      </c>
      <c r="AF519" s="32" t="e">
        <f t="shared" si="229"/>
        <v>#DIV/0!</v>
      </c>
      <c r="AG519" s="32" t="e">
        <f t="shared" si="230"/>
        <v>#DIV/0!</v>
      </c>
      <c r="AH519" s="32" t="e">
        <f t="shared" si="231"/>
        <v>#DIV/0!</v>
      </c>
      <c r="AI519" s="49" t="e">
        <f t="shared" si="232"/>
        <v>#DIV/0!</v>
      </c>
      <c r="AJ519" s="50" t="e">
        <f t="shared" si="233"/>
        <v>#DIV/0!</v>
      </c>
      <c r="AK519" s="50" t="e">
        <f t="shared" si="234"/>
        <v>#DIV/0!</v>
      </c>
    </row>
    <row r="520" spans="8:37" x14ac:dyDescent="0.25">
      <c r="H520" s="66" t="str">
        <f t="shared" si="218"/>
        <v/>
      </c>
      <c r="I520" s="32" t="str">
        <f t="shared" si="235"/>
        <v/>
      </c>
      <c r="J520" s="67" t="str">
        <f t="shared" si="219"/>
        <v/>
      </c>
      <c r="K520" s="67" t="str">
        <f t="shared" si="210"/>
        <v/>
      </c>
      <c r="L520" s="32">
        <f t="shared" si="236"/>
        <v>0</v>
      </c>
      <c r="M520" s="32">
        <f t="shared" si="238"/>
        <v>0</v>
      </c>
      <c r="N520" s="77">
        <f t="shared" si="220"/>
        <v>0</v>
      </c>
      <c r="O520" s="38">
        <f t="shared" si="221"/>
        <v>0</v>
      </c>
      <c r="P520" s="38">
        <f t="shared" si="211"/>
        <v>0</v>
      </c>
      <c r="Q520" s="77">
        <f t="shared" si="212"/>
        <v>0</v>
      </c>
      <c r="R520" s="38">
        <f t="shared" si="222"/>
        <v>0</v>
      </c>
      <c r="S520" s="38">
        <f t="shared" si="223"/>
        <v>0</v>
      </c>
      <c r="T520" s="38">
        <f t="shared" si="224"/>
        <v>0</v>
      </c>
      <c r="U520" s="38">
        <f t="shared" si="225"/>
        <v>0</v>
      </c>
      <c r="V520" s="38">
        <f t="shared" si="226"/>
        <v>0</v>
      </c>
      <c r="W520" s="38">
        <f t="shared" si="213"/>
        <v>0</v>
      </c>
      <c r="X520" s="38">
        <f t="shared" si="214"/>
        <v>0</v>
      </c>
      <c r="Y520" s="67">
        <f t="shared" si="215"/>
        <v>0</v>
      </c>
      <c r="Z520" s="38">
        <f t="shared" si="227"/>
        <v>0</v>
      </c>
      <c r="AA520" s="32">
        <f t="shared" si="216"/>
        <v>0</v>
      </c>
      <c r="AB520" s="38">
        <f t="shared" si="228"/>
        <v>0</v>
      </c>
      <c r="AC520" s="32">
        <f t="shared" si="217"/>
        <v>0</v>
      </c>
      <c r="AD520" s="38">
        <f t="shared" si="239"/>
        <v>0</v>
      </c>
      <c r="AE520" s="39">
        <f t="shared" si="237"/>
        <v>0</v>
      </c>
      <c r="AF520" s="32" t="e">
        <f t="shared" si="229"/>
        <v>#DIV/0!</v>
      </c>
      <c r="AG520" s="32" t="e">
        <f t="shared" si="230"/>
        <v>#DIV/0!</v>
      </c>
      <c r="AH520" s="32" t="e">
        <f t="shared" si="231"/>
        <v>#DIV/0!</v>
      </c>
      <c r="AI520" s="49" t="e">
        <f t="shared" si="232"/>
        <v>#DIV/0!</v>
      </c>
      <c r="AJ520" s="50" t="e">
        <f t="shared" si="233"/>
        <v>#DIV/0!</v>
      </c>
      <c r="AK520" s="50" t="e">
        <f t="shared" si="234"/>
        <v>#DIV/0!</v>
      </c>
    </row>
    <row r="521" spans="8:37" x14ac:dyDescent="0.25">
      <c r="H521" s="66" t="str">
        <f t="shared" si="218"/>
        <v/>
      </c>
      <c r="I521" s="32" t="str">
        <f t="shared" si="235"/>
        <v/>
      </c>
      <c r="J521" s="67" t="str">
        <f t="shared" si="219"/>
        <v/>
      </c>
      <c r="K521" s="67" t="str">
        <f t="shared" si="210"/>
        <v/>
      </c>
      <c r="L521" s="32">
        <f t="shared" si="236"/>
        <v>0</v>
      </c>
      <c r="M521" s="32">
        <f t="shared" si="238"/>
        <v>0</v>
      </c>
      <c r="N521" s="77">
        <f t="shared" si="220"/>
        <v>0</v>
      </c>
      <c r="O521" s="38">
        <f t="shared" si="221"/>
        <v>0</v>
      </c>
      <c r="P521" s="38">
        <f t="shared" si="211"/>
        <v>0</v>
      </c>
      <c r="Q521" s="77">
        <f t="shared" si="212"/>
        <v>0</v>
      </c>
      <c r="R521" s="38">
        <f t="shared" si="222"/>
        <v>0</v>
      </c>
      <c r="S521" s="38">
        <f t="shared" si="223"/>
        <v>0</v>
      </c>
      <c r="T521" s="38">
        <f t="shared" si="224"/>
        <v>0</v>
      </c>
      <c r="U521" s="38">
        <f t="shared" si="225"/>
        <v>0</v>
      </c>
      <c r="V521" s="38">
        <f t="shared" si="226"/>
        <v>0</v>
      </c>
      <c r="W521" s="38">
        <f t="shared" si="213"/>
        <v>0</v>
      </c>
      <c r="X521" s="38">
        <f t="shared" si="214"/>
        <v>0</v>
      </c>
      <c r="Y521" s="67">
        <f t="shared" si="215"/>
        <v>0</v>
      </c>
      <c r="Z521" s="38">
        <f t="shared" si="227"/>
        <v>0</v>
      </c>
      <c r="AA521" s="32">
        <f t="shared" si="216"/>
        <v>0</v>
      </c>
      <c r="AB521" s="38">
        <f t="shared" si="228"/>
        <v>0</v>
      </c>
      <c r="AC521" s="32">
        <f t="shared" si="217"/>
        <v>0</v>
      </c>
      <c r="AD521" s="38">
        <f t="shared" si="239"/>
        <v>0</v>
      </c>
      <c r="AE521" s="39">
        <f t="shared" si="237"/>
        <v>0</v>
      </c>
      <c r="AF521" s="32" t="e">
        <f t="shared" si="229"/>
        <v>#DIV/0!</v>
      </c>
      <c r="AG521" s="32" t="e">
        <f t="shared" si="230"/>
        <v>#DIV/0!</v>
      </c>
      <c r="AH521" s="32" t="e">
        <f t="shared" si="231"/>
        <v>#DIV/0!</v>
      </c>
      <c r="AI521" s="49" t="e">
        <f t="shared" si="232"/>
        <v>#DIV/0!</v>
      </c>
      <c r="AJ521" s="50" t="e">
        <f t="shared" si="233"/>
        <v>#DIV/0!</v>
      </c>
      <c r="AK521" s="50" t="e">
        <f t="shared" si="234"/>
        <v>#DIV/0!</v>
      </c>
    </row>
    <row r="522" spans="8:37" x14ac:dyDescent="0.25">
      <c r="H522" s="66" t="str">
        <f t="shared" si="218"/>
        <v/>
      </c>
      <c r="I522" s="32" t="str">
        <f t="shared" si="235"/>
        <v/>
      </c>
      <c r="J522" s="67" t="str">
        <f t="shared" si="219"/>
        <v/>
      </c>
      <c r="K522" s="67" t="str">
        <f t="shared" si="210"/>
        <v/>
      </c>
      <c r="L522" s="32">
        <f t="shared" si="236"/>
        <v>0</v>
      </c>
      <c r="M522" s="32">
        <f t="shared" si="238"/>
        <v>0</v>
      </c>
      <c r="N522" s="77">
        <f t="shared" si="220"/>
        <v>0</v>
      </c>
      <c r="O522" s="38">
        <f t="shared" si="221"/>
        <v>0</v>
      </c>
      <c r="P522" s="38">
        <f t="shared" si="211"/>
        <v>0</v>
      </c>
      <c r="Q522" s="77">
        <f t="shared" si="212"/>
        <v>0</v>
      </c>
      <c r="R522" s="38">
        <f t="shared" si="222"/>
        <v>0</v>
      </c>
      <c r="S522" s="38">
        <f t="shared" si="223"/>
        <v>0</v>
      </c>
      <c r="T522" s="38">
        <f t="shared" si="224"/>
        <v>0</v>
      </c>
      <c r="U522" s="38">
        <f t="shared" si="225"/>
        <v>0</v>
      </c>
      <c r="V522" s="38">
        <f t="shared" si="226"/>
        <v>0</v>
      </c>
      <c r="W522" s="38">
        <f t="shared" si="213"/>
        <v>0</v>
      </c>
      <c r="X522" s="38">
        <f t="shared" si="214"/>
        <v>0</v>
      </c>
      <c r="Y522" s="67">
        <f t="shared" si="215"/>
        <v>0</v>
      </c>
      <c r="Z522" s="38">
        <f t="shared" si="227"/>
        <v>0</v>
      </c>
      <c r="AA522" s="32">
        <f t="shared" si="216"/>
        <v>0</v>
      </c>
      <c r="AB522" s="38">
        <f t="shared" si="228"/>
        <v>0</v>
      </c>
      <c r="AC522" s="32">
        <f t="shared" si="217"/>
        <v>0</v>
      </c>
      <c r="AD522" s="38">
        <f t="shared" si="239"/>
        <v>0</v>
      </c>
      <c r="AE522" s="39">
        <f t="shared" si="237"/>
        <v>0</v>
      </c>
      <c r="AF522" s="32" t="e">
        <f t="shared" si="229"/>
        <v>#DIV/0!</v>
      </c>
      <c r="AG522" s="32" t="e">
        <f t="shared" si="230"/>
        <v>#DIV/0!</v>
      </c>
      <c r="AH522" s="32" t="e">
        <f t="shared" si="231"/>
        <v>#DIV/0!</v>
      </c>
      <c r="AI522" s="49" t="e">
        <f t="shared" si="232"/>
        <v>#DIV/0!</v>
      </c>
      <c r="AJ522" s="50" t="e">
        <f t="shared" si="233"/>
        <v>#DIV/0!</v>
      </c>
      <c r="AK522" s="50" t="e">
        <f t="shared" si="234"/>
        <v>#DIV/0!</v>
      </c>
    </row>
    <row r="523" spans="8:37" x14ac:dyDescent="0.25">
      <c r="H523" s="66" t="str">
        <f t="shared" si="218"/>
        <v/>
      </c>
      <c r="I523" s="32" t="str">
        <f t="shared" si="235"/>
        <v/>
      </c>
      <c r="J523" s="67" t="str">
        <f t="shared" si="219"/>
        <v/>
      </c>
      <c r="K523" s="67" t="str">
        <f t="shared" si="210"/>
        <v/>
      </c>
      <c r="L523" s="32">
        <f t="shared" si="236"/>
        <v>0</v>
      </c>
      <c r="M523" s="32">
        <f t="shared" si="238"/>
        <v>0</v>
      </c>
      <c r="N523" s="77">
        <f t="shared" si="220"/>
        <v>0</v>
      </c>
      <c r="O523" s="38">
        <f t="shared" si="221"/>
        <v>0</v>
      </c>
      <c r="P523" s="38">
        <f t="shared" si="211"/>
        <v>0</v>
      </c>
      <c r="Q523" s="77">
        <f t="shared" si="212"/>
        <v>0</v>
      </c>
      <c r="R523" s="38">
        <f t="shared" si="222"/>
        <v>0</v>
      </c>
      <c r="S523" s="38">
        <f t="shared" si="223"/>
        <v>0</v>
      </c>
      <c r="T523" s="38">
        <f t="shared" si="224"/>
        <v>0</v>
      </c>
      <c r="U523" s="38">
        <f t="shared" si="225"/>
        <v>0</v>
      </c>
      <c r="V523" s="38">
        <f t="shared" si="226"/>
        <v>0</v>
      </c>
      <c r="W523" s="38">
        <f t="shared" si="213"/>
        <v>0</v>
      </c>
      <c r="X523" s="38">
        <f t="shared" si="214"/>
        <v>0</v>
      </c>
      <c r="Y523" s="67">
        <f t="shared" si="215"/>
        <v>0</v>
      </c>
      <c r="Z523" s="38">
        <f t="shared" si="227"/>
        <v>0</v>
      </c>
      <c r="AA523" s="32">
        <f t="shared" si="216"/>
        <v>0</v>
      </c>
      <c r="AB523" s="38">
        <f t="shared" si="228"/>
        <v>0</v>
      </c>
      <c r="AC523" s="32">
        <f t="shared" si="217"/>
        <v>0</v>
      </c>
      <c r="AD523" s="38">
        <f t="shared" si="239"/>
        <v>0</v>
      </c>
      <c r="AE523" s="39">
        <f t="shared" si="237"/>
        <v>0</v>
      </c>
      <c r="AF523" s="32" t="e">
        <f t="shared" si="229"/>
        <v>#DIV/0!</v>
      </c>
      <c r="AG523" s="32" t="e">
        <f t="shared" si="230"/>
        <v>#DIV/0!</v>
      </c>
      <c r="AH523" s="32" t="e">
        <f t="shared" si="231"/>
        <v>#DIV/0!</v>
      </c>
      <c r="AI523" s="49" t="e">
        <f t="shared" si="232"/>
        <v>#DIV/0!</v>
      </c>
      <c r="AJ523" s="50" t="e">
        <f t="shared" si="233"/>
        <v>#DIV/0!</v>
      </c>
      <c r="AK523" s="50" t="e">
        <f t="shared" si="234"/>
        <v>#DIV/0!</v>
      </c>
    </row>
    <row r="524" spans="8:37" x14ac:dyDescent="0.25">
      <c r="H524" s="66" t="str">
        <f t="shared" si="218"/>
        <v/>
      </c>
      <c r="I524" s="32" t="str">
        <f t="shared" si="235"/>
        <v/>
      </c>
      <c r="J524" s="67" t="str">
        <f t="shared" si="219"/>
        <v/>
      </c>
      <c r="K524" s="67" t="str">
        <f t="shared" si="210"/>
        <v/>
      </c>
      <c r="L524" s="32">
        <f t="shared" si="236"/>
        <v>0</v>
      </c>
      <c r="M524" s="32">
        <f t="shared" si="238"/>
        <v>0</v>
      </c>
      <c r="N524" s="77">
        <f t="shared" si="220"/>
        <v>0</v>
      </c>
      <c r="O524" s="38">
        <f t="shared" si="221"/>
        <v>0</v>
      </c>
      <c r="P524" s="38">
        <f t="shared" si="211"/>
        <v>0</v>
      </c>
      <c r="Q524" s="77">
        <f t="shared" si="212"/>
        <v>0</v>
      </c>
      <c r="R524" s="38">
        <f t="shared" si="222"/>
        <v>0</v>
      </c>
      <c r="S524" s="38">
        <f t="shared" si="223"/>
        <v>0</v>
      </c>
      <c r="T524" s="38">
        <f t="shared" si="224"/>
        <v>0</v>
      </c>
      <c r="U524" s="38">
        <f t="shared" si="225"/>
        <v>0</v>
      </c>
      <c r="V524" s="38">
        <f t="shared" si="226"/>
        <v>0</v>
      </c>
      <c r="W524" s="38">
        <f t="shared" si="213"/>
        <v>0</v>
      </c>
      <c r="X524" s="38">
        <f t="shared" si="214"/>
        <v>0</v>
      </c>
      <c r="Y524" s="67">
        <f t="shared" si="215"/>
        <v>0</v>
      </c>
      <c r="Z524" s="38">
        <f t="shared" si="227"/>
        <v>0</v>
      </c>
      <c r="AA524" s="32">
        <f t="shared" si="216"/>
        <v>0</v>
      </c>
      <c r="AB524" s="38">
        <f t="shared" si="228"/>
        <v>0</v>
      </c>
      <c r="AC524" s="32">
        <f t="shared" si="217"/>
        <v>0</v>
      </c>
      <c r="AD524" s="38">
        <f t="shared" si="239"/>
        <v>0</v>
      </c>
      <c r="AE524" s="39">
        <f t="shared" si="237"/>
        <v>0</v>
      </c>
      <c r="AF524" s="32" t="e">
        <f t="shared" si="229"/>
        <v>#DIV/0!</v>
      </c>
      <c r="AG524" s="32" t="e">
        <f t="shared" si="230"/>
        <v>#DIV/0!</v>
      </c>
      <c r="AH524" s="32" t="e">
        <f t="shared" si="231"/>
        <v>#DIV/0!</v>
      </c>
      <c r="AI524" s="49" t="e">
        <f t="shared" si="232"/>
        <v>#DIV/0!</v>
      </c>
      <c r="AJ524" s="50" t="e">
        <f t="shared" si="233"/>
        <v>#DIV/0!</v>
      </c>
      <c r="AK524" s="50" t="e">
        <f t="shared" si="234"/>
        <v>#DIV/0!</v>
      </c>
    </row>
    <row r="525" spans="8:37" x14ac:dyDescent="0.25">
      <c r="H525" s="66" t="str">
        <f t="shared" si="218"/>
        <v/>
      </c>
      <c r="I525" s="32" t="str">
        <f t="shared" si="235"/>
        <v/>
      </c>
      <c r="J525" s="67" t="str">
        <f t="shared" si="219"/>
        <v/>
      </c>
      <c r="K525" s="67" t="str">
        <f t="shared" ref="K525:K588" si="240">+IF(J525="","",ROUND((YEAR($H525)-YEAR($C$11)+(MONTH($H525)-MONTH($C$11))/12+(DAY($H525)-DAY($C$11))/365)*365,0)/365)</f>
        <v/>
      </c>
      <c r="L525" s="32">
        <f t="shared" si="236"/>
        <v>0</v>
      </c>
      <c r="M525" s="32">
        <f t="shared" si="238"/>
        <v>0</v>
      </c>
      <c r="N525" s="77">
        <f t="shared" si="220"/>
        <v>0</v>
      </c>
      <c r="O525" s="38">
        <f t="shared" si="221"/>
        <v>0</v>
      </c>
      <c r="P525" s="38">
        <f t="shared" ref="P525:P588" si="241">+IF(O525=0,0,O525/L525*(1+$L$8)*$J$9)</f>
        <v>0</v>
      </c>
      <c r="Q525" s="77">
        <f t="shared" ref="Q525:Q588" si="242">+N525*$C$13</f>
        <v>0</v>
      </c>
      <c r="R525" s="38">
        <f t="shared" si="222"/>
        <v>0</v>
      </c>
      <c r="S525" s="38">
        <f t="shared" si="223"/>
        <v>0</v>
      </c>
      <c r="T525" s="38">
        <f t="shared" si="224"/>
        <v>0</v>
      </c>
      <c r="U525" s="38">
        <f t="shared" si="225"/>
        <v>0</v>
      </c>
      <c r="V525" s="38">
        <f t="shared" si="226"/>
        <v>0</v>
      </c>
      <c r="W525" s="38">
        <f t="shared" ref="W525:W588" si="243">+IF(P525=0,0,N525+P525*(1-$I$8))</f>
        <v>0</v>
      </c>
      <c r="X525" s="38">
        <f t="shared" ref="X525:X588" si="244">+(W525/(1-$I$8)+X526)*L525*$M$8</f>
        <v>0</v>
      </c>
      <c r="Y525" s="67">
        <f t="shared" ref="Y525:Y588" si="245">+W525*$F$10</f>
        <v>0</v>
      </c>
      <c r="Z525" s="38">
        <f t="shared" si="227"/>
        <v>0</v>
      </c>
      <c r="AA525" s="32">
        <f t="shared" ref="AA525:AA588" si="246">+(AA526+Z525/(1-$I$8))*M525*$M$8</f>
        <v>0</v>
      </c>
      <c r="AB525" s="38">
        <f t="shared" si="228"/>
        <v>0</v>
      </c>
      <c r="AC525" s="32">
        <f t="shared" ref="AC525:AC588" si="247">+(AC526+AB525/(1-$I$8))*L525*M525*$M$8</f>
        <v>0</v>
      </c>
      <c r="AD525" s="38">
        <f t="shared" si="239"/>
        <v>0</v>
      </c>
      <c r="AE525" s="39">
        <f t="shared" si="237"/>
        <v>0</v>
      </c>
      <c r="AF525" s="32" t="e">
        <f t="shared" si="229"/>
        <v>#DIV/0!</v>
      </c>
      <c r="AG525" s="32" t="e">
        <f t="shared" si="230"/>
        <v>#DIV/0!</v>
      </c>
      <c r="AH525" s="32" t="e">
        <f t="shared" si="231"/>
        <v>#DIV/0!</v>
      </c>
      <c r="AI525" s="49" t="e">
        <f t="shared" si="232"/>
        <v>#DIV/0!</v>
      </c>
      <c r="AJ525" s="50" t="e">
        <f t="shared" si="233"/>
        <v>#DIV/0!</v>
      </c>
      <c r="AK525" s="50" t="e">
        <f t="shared" si="234"/>
        <v>#DIV/0!</v>
      </c>
    </row>
    <row r="526" spans="8:37" x14ac:dyDescent="0.25">
      <c r="H526" s="66" t="str">
        <f t="shared" ref="H526:H589" si="248">+IF(I526="","",DATE(YEAR(H525),MONTH(H525)+1,1))</f>
        <v/>
      </c>
      <c r="I526" s="32" t="str">
        <f t="shared" si="235"/>
        <v/>
      </c>
      <c r="J526" s="67" t="str">
        <f t="shared" ref="J526:J589" si="249">+IF(I526="","",ROUND((YEAR(H526)-YEAR($C$10)+(MONTH(H526)-MONTH($C$10))/12+(DAY(H526)-DAY($C$10))/365)*365,0)/365)</f>
        <v/>
      </c>
      <c r="K526" s="67" t="str">
        <f t="shared" si="240"/>
        <v/>
      </c>
      <c r="L526" s="32">
        <f t="shared" si="236"/>
        <v>0</v>
      </c>
      <c r="M526" s="32">
        <f t="shared" si="238"/>
        <v>0</v>
      </c>
      <c r="N526" s="77">
        <f t="shared" ref="N526:N589" si="250">+IF(I526="",0,IF(H526&lt;DATE(YEAR($C$9),MONTH($C$9),1),0,(1+$C$14)^(YEAR(H526)-YEAR($C$9))))</f>
        <v>0</v>
      </c>
      <c r="O526" s="38">
        <f t="shared" ref="O526:O589" si="251">+(O527*L526+N526*L526/(1-$I$8))*$M$9</f>
        <v>0</v>
      </c>
      <c r="P526" s="38">
        <f t="shared" si="241"/>
        <v>0</v>
      </c>
      <c r="Q526" s="77">
        <f t="shared" si="242"/>
        <v>0</v>
      </c>
      <c r="R526" s="38">
        <f t="shared" ref="R526:R589" si="252">+(R527*$M526+Q526*$M526/(1-$I$8))*$M$9</f>
        <v>0</v>
      </c>
      <c r="S526" s="38">
        <f t="shared" ref="S526:S589" si="253">+(S527*L526*$M526+Q526*L526*$M526/(1-$I$8))*$M$9</f>
        <v>0</v>
      </c>
      <c r="T526" s="38">
        <f t="shared" ref="T526:T589" si="254">+R526-S526</f>
        <v>0</v>
      </c>
      <c r="U526" s="38">
        <f t="shared" ref="U526:U589" si="255">+IF(R526=0,0,R526/M526*(1+$L$8)*$J$9)</f>
        <v>0</v>
      </c>
      <c r="V526" s="38">
        <f t="shared" ref="V526:V589" si="256">+IF(S526=0,0,S526/(L526*M526)*(1+$L$8)*$J$9)</f>
        <v>0</v>
      </c>
      <c r="W526" s="38">
        <f t="shared" si="243"/>
        <v>0</v>
      </c>
      <c r="X526" s="38">
        <f t="shared" si="244"/>
        <v>0</v>
      </c>
      <c r="Y526" s="67">
        <f t="shared" si="245"/>
        <v>0</v>
      </c>
      <c r="Z526" s="38">
        <f t="shared" ref="Z526:Z589" si="257">+Q526+U526*(1-$I$8)</f>
        <v>0</v>
      </c>
      <c r="AA526" s="32">
        <f t="shared" si="246"/>
        <v>0</v>
      </c>
      <c r="AB526" s="38">
        <f t="shared" ref="AB526:AB589" si="258">+Q526+V526*(1-$I$8)</f>
        <v>0</v>
      </c>
      <c r="AC526" s="32">
        <f t="shared" si="247"/>
        <v>0</v>
      </c>
      <c r="AD526" s="38">
        <f t="shared" si="239"/>
        <v>0</v>
      </c>
      <c r="AE526" s="39">
        <f t="shared" si="237"/>
        <v>0</v>
      </c>
      <c r="AF526" s="32" t="e">
        <f t="shared" ref="AF526:AF589" si="259">+$C$18*O526*0.99/L526*(1+$L$8)</f>
        <v>#DIV/0!</v>
      </c>
      <c r="AG526" s="32" t="e">
        <f t="shared" ref="AG526:AG589" si="260">+$C$18*R526*0.99/M526*(1+$L$8)</f>
        <v>#DIV/0!</v>
      </c>
      <c r="AH526" s="32" t="e">
        <f t="shared" ref="AH526:AH589" si="261">+$C$18*S526*0.99/(M526*L526)*(1+$L$8)</f>
        <v>#DIV/0!</v>
      </c>
      <c r="AI526" s="49" t="e">
        <f t="shared" ref="AI526:AI589" si="262">+AF526+AG526-AH526</f>
        <v>#DIV/0!</v>
      </c>
      <c r="AJ526" s="50" t="e">
        <f t="shared" ref="AJ526:AJ589" si="263">+AI526*$J$9</f>
        <v>#DIV/0!</v>
      </c>
      <c r="AK526" s="50" t="e">
        <f t="shared" ref="AK526:AK589" si="264">+AE526-AJ526</f>
        <v>#DIV/0!</v>
      </c>
    </row>
    <row r="527" spans="8:37" x14ac:dyDescent="0.25">
      <c r="H527" s="66" t="str">
        <f t="shared" si="248"/>
        <v/>
      </c>
      <c r="I527" s="32" t="str">
        <f t="shared" ref="I527:I590" si="265">+IF(OR(I526="",I526=$C$19+$C$15),"",I526+1)</f>
        <v/>
      </c>
      <c r="J527" s="67" t="str">
        <f t="shared" si="249"/>
        <v/>
      </c>
      <c r="K527" s="67" t="str">
        <f t="shared" si="240"/>
        <v/>
      </c>
      <c r="L527" s="32">
        <f t="shared" ref="L527:L590" si="266">+IF(I527="",0,VLOOKUP(J527,TB_GEN,3+$C$12))</f>
        <v>0</v>
      </c>
      <c r="M527" s="32">
        <f t="shared" si="238"/>
        <v>0</v>
      </c>
      <c r="N527" s="77">
        <f t="shared" si="250"/>
        <v>0</v>
      </c>
      <c r="O527" s="38">
        <f t="shared" si="251"/>
        <v>0</v>
      </c>
      <c r="P527" s="38">
        <f t="shared" si="241"/>
        <v>0</v>
      </c>
      <c r="Q527" s="77">
        <f t="shared" si="242"/>
        <v>0</v>
      </c>
      <c r="R527" s="38">
        <f t="shared" si="252"/>
        <v>0</v>
      </c>
      <c r="S527" s="38">
        <f t="shared" si="253"/>
        <v>0</v>
      </c>
      <c r="T527" s="38">
        <f t="shared" si="254"/>
        <v>0</v>
      </c>
      <c r="U527" s="38">
        <f t="shared" si="255"/>
        <v>0</v>
      </c>
      <c r="V527" s="38">
        <f t="shared" si="256"/>
        <v>0</v>
      </c>
      <c r="W527" s="38">
        <f t="shared" si="243"/>
        <v>0</v>
      </c>
      <c r="X527" s="38">
        <f t="shared" si="244"/>
        <v>0</v>
      </c>
      <c r="Y527" s="67">
        <f t="shared" si="245"/>
        <v>0</v>
      </c>
      <c r="Z527" s="38">
        <f t="shared" si="257"/>
        <v>0</v>
      </c>
      <c r="AA527" s="32">
        <f t="shared" si="246"/>
        <v>0</v>
      </c>
      <c r="AB527" s="38">
        <f t="shared" si="258"/>
        <v>0</v>
      </c>
      <c r="AC527" s="32">
        <f t="shared" si="247"/>
        <v>0</v>
      </c>
      <c r="AD527" s="38">
        <f t="shared" si="239"/>
        <v>0</v>
      </c>
      <c r="AE527" s="39">
        <f t="shared" ref="AE527:AE590" si="267">+W527*$C$18+(Z527-AB527)*$C$18</f>
        <v>0</v>
      </c>
      <c r="AF527" s="32" t="e">
        <f t="shared" si="259"/>
        <v>#DIV/0!</v>
      </c>
      <c r="AG527" s="32" t="e">
        <f t="shared" si="260"/>
        <v>#DIV/0!</v>
      </c>
      <c r="AH527" s="32" t="e">
        <f t="shared" si="261"/>
        <v>#DIV/0!</v>
      </c>
      <c r="AI527" s="49" t="e">
        <f t="shared" si="262"/>
        <v>#DIV/0!</v>
      </c>
      <c r="AJ527" s="50" t="e">
        <f t="shared" si="263"/>
        <v>#DIV/0!</v>
      </c>
      <c r="AK527" s="50" t="e">
        <f t="shared" si="264"/>
        <v>#DIV/0!</v>
      </c>
    </row>
    <row r="528" spans="8:37" x14ac:dyDescent="0.25">
      <c r="H528" s="66" t="str">
        <f t="shared" si="248"/>
        <v/>
      </c>
      <c r="I528" s="32" t="str">
        <f t="shared" si="265"/>
        <v/>
      </c>
      <c r="J528" s="67" t="str">
        <f t="shared" si="249"/>
        <v/>
      </c>
      <c r="K528" s="67" t="str">
        <f t="shared" si="240"/>
        <v/>
      </c>
      <c r="L528" s="32">
        <f t="shared" si="266"/>
        <v>0</v>
      </c>
      <c r="M528" s="32">
        <f t="shared" ref="M528:M591" si="268">+IF(I528="",0,VLOOKUP(K528,TB_GEN,7+$F$18))</f>
        <v>0</v>
      </c>
      <c r="N528" s="77">
        <f t="shared" si="250"/>
        <v>0</v>
      </c>
      <c r="O528" s="38">
        <f t="shared" si="251"/>
        <v>0</v>
      </c>
      <c r="P528" s="38">
        <f t="shared" si="241"/>
        <v>0</v>
      </c>
      <c r="Q528" s="77">
        <f t="shared" si="242"/>
        <v>0</v>
      </c>
      <c r="R528" s="38">
        <f t="shared" si="252"/>
        <v>0</v>
      </c>
      <c r="S528" s="38">
        <f t="shared" si="253"/>
        <v>0</v>
      </c>
      <c r="T528" s="38">
        <f t="shared" si="254"/>
        <v>0</v>
      </c>
      <c r="U528" s="38">
        <f t="shared" si="255"/>
        <v>0</v>
      </c>
      <c r="V528" s="38">
        <f t="shared" si="256"/>
        <v>0</v>
      </c>
      <c r="W528" s="38">
        <f t="shared" si="243"/>
        <v>0</v>
      </c>
      <c r="X528" s="38">
        <f t="shared" si="244"/>
        <v>0</v>
      </c>
      <c r="Y528" s="67">
        <f t="shared" si="245"/>
        <v>0</v>
      </c>
      <c r="Z528" s="38">
        <f t="shared" si="257"/>
        <v>0</v>
      </c>
      <c r="AA528" s="32">
        <f t="shared" si="246"/>
        <v>0</v>
      </c>
      <c r="AB528" s="38">
        <f t="shared" si="258"/>
        <v>0</v>
      </c>
      <c r="AC528" s="32">
        <f t="shared" si="247"/>
        <v>0</v>
      </c>
      <c r="AD528" s="38">
        <f t="shared" ref="AD528:AD591" si="269">+AA528-AC528</f>
        <v>0</v>
      </c>
      <c r="AE528" s="39">
        <f t="shared" si="267"/>
        <v>0</v>
      </c>
      <c r="AF528" s="32" t="e">
        <f t="shared" si="259"/>
        <v>#DIV/0!</v>
      </c>
      <c r="AG528" s="32" t="e">
        <f t="shared" si="260"/>
        <v>#DIV/0!</v>
      </c>
      <c r="AH528" s="32" t="e">
        <f t="shared" si="261"/>
        <v>#DIV/0!</v>
      </c>
      <c r="AI528" s="49" t="e">
        <f t="shared" si="262"/>
        <v>#DIV/0!</v>
      </c>
      <c r="AJ528" s="50" t="e">
        <f t="shared" si="263"/>
        <v>#DIV/0!</v>
      </c>
      <c r="AK528" s="50" t="e">
        <f t="shared" si="264"/>
        <v>#DIV/0!</v>
      </c>
    </row>
    <row r="529" spans="8:37" x14ac:dyDescent="0.25">
      <c r="H529" s="66" t="str">
        <f t="shared" si="248"/>
        <v/>
      </c>
      <c r="I529" s="32" t="str">
        <f t="shared" si="265"/>
        <v/>
      </c>
      <c r="J529" s="67" t="str">
        <f t="shared" si="249"/>
        <v/>
      </c>
      <c r="K529" s="67" t="str">
        <f t="shared" si="240"/>
        <v/>
      </c>
      <c r="L529" s="32">
        <f t="shared" si="266"/>
        <v>0</v>
      </c>
      <c r="M529" s="32">
        <f t="shared" si="268"/>
        <v>0</v>
      </c>
      <c r="N529" s="77">
        <f t="shared" si="250"/>
        <v>0</v>
      </c>
      <c r="O529" s="38">
        <f t="shared" si="251"/>
        <v>0</v>
      </c>
      <c r="P529" s="38">
        <f t="shared" si="241"/>
        <v>0</v>
      </c>
      <c r="Q529" s="77">
        <f t="shared" si="242"/>
        <v>0</v>
      </c>
      <c r="R529" s="38">
        <f t="shared" si="252"/>
        <v>0</v>
      </c>
      <c r="S529" s="38">
        <f t="shared" si="253"/>
        <v>0</v>
      </c>
      <c r="T529" s="38">
        <f t="shared" si="254"/>
        <v>0</v>
      </c>
      <c r="U529" s="38">
        <f t="shared" si="255"/>
        <v>0</v>
      </c>
      <c r="V529" s="38">
        <f t="shared" si="256"/>
        <v>0</v>
      </c>
      <c r="W529" s="38">
        <f t="shared" si="243"/>
        <v>0</v>
      </c>
      <c r="X529" s="38">
        <f t="shared" si="244"/>
        <v>0</v>
      </c>
      <c r="Y529" s="67">
        <f t="shared" si="245"/>
        <v>0</v>
      </c>
      <c r="Z529" s="38">
        <f t="shared" si="257"/>
        <v>0</v>
      </c>
      <c r="AA529" s="32">
        <f t="shared" si="246"/>
        <v>0</v>
      </c>
      <c r="AB529" s="38">
        <f t="shared" si="258"/>
        <v>0</v>
      </c>
      <c r="AC529" s="32">
        <f t="shared" si="247"/>
        <v>0</v>
      </c>
      <c r="AD529" s="38">
        <f t="shared" si="269"/>
        <v>0</v>
      </c>
      <c r="AE529" s="39">
        <f t="shared" si="267"/>
        <v>0</v>
      </c>
      <c r="AF529" s="32" t="e">
        <f t="shared" si="259"/>
        <v>#DIV/0!</v>
      </c>
      <c r="AG529" s="32" t="e">
        <f t="shared" si="260"/>
        <v>#DIV/0!</v>
      </c>
      <c r="AH529" s="32" t="e">
        <f t="shared" si="261"/>
        <v>#DIV/0!</v>
      </c>
      <c r="AI529" s="49" t="e">
        <f t="shared" si="262"/>
        <v>#DIV/0!</v>
      </c>
      <c r="AJ529" s="50" t="e">
        <f t="shared" si="263"/>
        <v>#DIV/0!</v>
      </c>
      <c r="AK529" s="50" t="e">
        <f t="shared" si="264"/>
        <v>#DIV/0!</v>
      </c>
    </row>
    <row r="530" spans="8:37" x14ac:dyDescent="0.25">
      <c r="H530" s="66" t="str">
        <f t="shared" si="248"/>
        <v/>
      </c>
      <c r="I530" s="32" t="str">
        <f t="shared" si="265"/>
        <v/>
      </c>
      <c r="J530" s="67" t="str">
        <f t="shared" si="249"/>
        <v/>
      </c>
      <c r="K530" s="67" t="str">
        <f t="shared" si="240"/>
        <v/>
      </c>
      <c r="L530" s="32">
        <f t="shared" si="266"/>
        <v>0</v>
      </c>
      <c r="M530" s="32">
        <f t="shared" si="268"/>
        <v>0</v>
      </c>
      <c r="N530" s="77">
        <f t="shared" si="250"/>
        <v>0</v>
      </c>
      <c r="O530" s="38">
        <f t="shared" si="251"/>
        <v>0</v>
      </c>
      <c r="P530" s="38">
        <f t="shared" si="241"/>
        <v>0</v>
      </c>
      <c r="Q530" s="77">
        <f t="shared" si="242"/>
        <v>0</v>
      </c>
      <c r="R530" s="38">
        <f t="shared" si="252"/>
        <v>0</v>
      </c>
      <c r="S530" s="38">
        <f t="shared" si="253"/>
        <v>0</v>
      </c>
      <c r="T530" s="38">
        <f t="shared" si="254"/>
        <v>0</v>
      </c>
      <c r="U530" s="38">
        <f t="shared" si="255"/>
        <v>0</v>
      </c>
      <c r="V530" s="38">
        <f t="shared" si="256"/>
        <v>0</v>
      </c>
      <c r="W530" s="38">
        <f t="shared" si="243"/>
        <v>0</v>
      </c>
      <c r="X530" s="38">
        <f t="shared" si="244"/>
        <v>0</v>
      </c>
      <c r="Y530" s="67">
        <f t="shared" si="245"/>
        <v>0</v>
      </c>
      <c r="Z530" s="38">
        <f t="shared" si="257"/>
        <v>0</v>
      </c>
      <c r="AA530" s="32">
        <f t="shared" si="246"/>
        <v>0</v>
      </c>
      <c r="AB530" s="38">
        <f t="shared" si="258"/>
        <v>0</v>
      </c>
      <c r="AC530" s="32">
        <f t="shared" si="247"/>
        <v>0</v>
      </c>
      <c r="AD530" s="38">
        <f t="shared" si="269"/>
        <v>0</v>
      </c>
      <c r="AE530" s="39">
        <f t="shared" si="267"/>
        <v>0</v>
      </c>
      <c r="AF530" s="32" t="e">
        <f t="shared" si="259"/>
        <v>#DIV/0!</v>
      </c>
      <c r="AG530" s="32" t="e">
        <f t="shared" si="260"/>
        <v>#DIV/0!</v>
      </c>
      <c r="AH530" s="32" t="e">
        <f t="shared" si="261"/>
        <v>#DIV/0!</v>
      </c>
      <c r="AI530" s="49" t="e">
        <f t="shared" si="262"/>
        <v>#DIV/0!</v>
      </c>
      <c r="AJ530" s="50" t="e">
        <f t="shared" si="263"/>
        <v>#DIV/0!</v>
      </c>
      <c r="AK530" s="50" t="e">
        <f t="shared" si="264"/>
        <v>#DIV/0!</v>
      </c>
    </row>
    <row r="531" spans="8:37" x14ac:dyDescent="0.25">
      <c r="H531" s="66" t="str">
        <f t="shared" si="248"/>
        <v/>
      </c>
      <c r="I531" s="32" t="str">
        <f t="shared" si="265"/>
        <v/>
      </c>
      <c r="J531" s="67" t="str">
        <f t="shared" si="249"/>
        <v/>
      </c>
      <c r="K531" s="67" t="str">
        <f t="shared" si="240"/>
        <v/>
      </c>
      <c r="L531" s="32">
        <f t="shared" si="266"/>
        <v>0</v>
      </c>
      <c r="M531" s="32">
        <f t="shared" si="268"/>
        <v>0</v>
      </c>
      <c r="N531" s="77">
        <f t="shared" si="250"/>
        <v>0</v>
      </c>
      <c r="O531" s="38">
        <f t="shared" si="251"/>
        <v>0</v>
      </c>
      <c r="P531" s="38">
        <f t="shared" si="241"/>
        <v>0</v>
      </c>
      <c r="Q531" s="77">
        <f t="shared" si="242"/>
        <v>0</v>
      </c>
      <c r="R531" s="38">
        <f t="shared" si="252"/>
        <v>0</v>
      </c>
      <c r="S531" s="38">
        <f t="shared" si="253"/>
        <v>0</v>
      </c>
      <c r="T531" s="38">
        <f t="shared" si="254"/>
        <v>0</v>
      </c>
      <c r="U531" s="38">
        <f t="shared" si="255"/>
        <v>0</v>
      </c>
      <c r="V531" s="38">
        <f t="shared" si="256"/>
        <v>0</v>
      </c>
      <c r="W531" s="38">
        <f t="shared" si="243"/>
        <v>0</v>
      </c>
      <c r="X531" s="38">
        <f t="shared" si="244"/>
        <v>0</v>
      </c>
      <c r="Y531" s="67">
        <f t="shared" si="245"/>
        <v>0</v>
      </c>
      <c r="Z531" s="38">
        <f t="shared" si="257"/>
        <v>0</v>
      </c>
      <c r="AA531" s="32">
        <f t="shared" si="246"/>
        <v>0</v>
      </c>
      <c r="AB531" s="38">
        <f t="shared" si="258"/>
        <v>0</v>
      </c>
      <c r="AC531" s="32">
        <f t="shared" si="247"/>
        <v>0</v>
      </c>
      <c r="AD531" s="38">
        <f t="shared" si="269"/>
        <v>0</v>
      </c>
      <c r="AE531" s="39">
        <f t="shared" si="267"/>
        <v>0</v>
      </c>
      <c r="AF531" s="32" t="e">
        <f t="shared" si="259"/>
        <v>#DIV/0!</v>
      </c>
      <c r="AG531" s="32" t="e">
        <f t="shared" si="260"/>
        <v>#DIV/0!</v>
      </c>
      <c r="AH531" s="32" t="e">
        <f t="shared" si="261"/>
        <v>#DIV/0!</v>
      </c>
      <c r="AI531" s="49" t="e">
        <f t="shared" si="262"/>
        <v>#DIV/0!</v>
      </c>
      <c r="AJ531" s="50" t="e">
        <f t="shared" si="263"/>
        <v>#DIV/0!</v>
      </c>
      <c r="AK531" s="50" t="e">
        <f t="shared" si="264"/>
        <v>#DIV/0!</v>
      </c>
    </row>
    <row r="532" spans="8:37" x14ac:dyDescent="0.25">
      <c r="H532" s="66" t="str">
        <f t="shared" si="248"/>
        <v/>
      </c>
      <c r="I532" s="32" t="str">
        <f t="shared" si="265"/>
        <v/>
      </c>
      <c r="J532" s="67" t="str">
        <f t="shared" si="249"/>
        <v/>
      </c>
      <c r="K532" s="67" t="str">
        <f t="shared" si="240"/>
        <v/>
      </c>
      <c r="L532" s="32">
        <f t="shared" si="266"/>
        <v>0</v>
      </c>
      <c r="M532" s="32">
        <f t="shared" si="268"/>
        <v>0</v>
      </c>
      <c r="N532" s="77">
        <f t="shared" si="250"/>
        <v>0</v>
      </c>
      <c r="O532" s="38">
        <f t="shared" si="251"/>
        <v>0</v>
      </c>
      <c r="P532" s="38">
        <f t="shared" si="241"/>
        <v>0</v>
      </c>
      <c r="Q532" s="77">
        <f t="shared" si="242"/>
        <v>0</v>
      </c>
      <c r="R532" s="38">
        <f t="shared" si="252"/>
        <v>0</v>
      </c>
      <c r="S532" s="38">
        <f t="shared" si="253"/>
        <v>0</v>
      </c>
      <c r="T532" s="38">
        <f t="shared" si="254"/>
        <v>0</v>
      </c>
      <c r="U532" s="38">
        <f t="shared" si="255"/>
        <v>0</v>
      </c>
      <c r="V532" s="38">
        <f t="shared" si="256"/>
        <v>0</v>
      </c>
      <c r="W532" s="38">
        <f t="shared" si="243"/>
        <v>0</v>
      </c>
      <c r="X532" s="38">
        <f t="shared" si="244"/>
        <v>0</v>
      </c>
      <c r="Y532" s="67">
        <f t="shared" si="245"/>
        <v>0</v>
      </c>
      <c r="Z532" s="38">
        <f t="shared" si="257"/>
        <v>0</v>
      </c>
      <c r="AA532" s="32">
        <f t="shared" si="246"/>
        <v>0</v>
      </c>
      <c r="AB532" s="38">
        <f t="shared" si="258"/>
        <v>0</v>
      </c>
      <c r="AC532" s="32">
        <f t="shared" si="247"/>
        <v>0</v>
      </c>
      <c r="AD532" s="38">
        <f t="shared" si="269"/>
        <v>0</v>
      </c>
      <c r="AE532" s="39">
        <f t="shared" si="267"/>
        <v>0</v>
      </c>
      <c r="AF532" s="32" t="e">
        <f t="shared" si="259"/>
        <v>#DIV/0!</v>
      </c>
      <c r="AG532" s="32" t="e">
        <f t="shared" si="260"/>
        <v>#DIV/0!</v>
      </c>
      <c r="AH532" s="32" t="e">
        <f t="shared" si="261"/>
        <v>#DIV/0!</v>
      </c>
      <c r="AI532" s="49" t="e">
        <f t="shared" si="262"/>
        <v>#DIV/0!</v>
      </c>
      <c r="AJ532" s="50" t="e">
        <f t="shared" si="263"/>
        <v>#DIV/0!</v>
      </c>
      <c r="AK532" s="50" t="e">
        <f t="shared" si="264"/>
        <v>#DIV/0!</v>
      </c>
    </row>
    <row r="533" spans="8:37" x14ac:dyDescent="0.25">
      <c r="H533" s="66" t="str">
        <f t="shared" si="248"/>
        <v/>
      </c>
      <c r="I533" s="32" t="str">
        <f t="shared" si="265"/>
        <v/>
      </c>
      <c r="J533" s="67" t="str">
        <f t="shared" si="249"/>
        <v/>
      </c>
      <c r="K533" s="67" t="str">
        <f t="shared" si="240"/>
        <v/>
      </c>
      <c r="L533" s="32">
        <f t="shared" si="266"/>
        <v>0</v>
      </c>
      <c r="M533" s="32">
        <f t="shared" si="268"/>
        <v>0</v>
      </c>
      <c r="N533" s="77">
        <f t="shared" si="250"/>
        <v>0</v>
      </c>
      <c r="O533" s="38">
        <f t="shared" si="251"/>
        <v>0</v>
      </c>
      <c r="P533" s="38">
        <f t="shared" si="241"/>
        <v>0</v>
      </c>
      <c r="Q533" s="77">
        <f t="shared" si="242"/>
        <v>0</v>
      </c>
      <c r="R533" s="38">
        <f t="shared" si="252"/>
        <v>0</v>
      </c>
      <c r="S533" s="38">
        <f t="shared" si="253"/>
        <v>0</v>
      </c>
      <c r="T533" s="38">
        <f t="shared" si="254"/>
        <v>0</v>
      </c>
      <c r="U533" s="38">
        <f t="shared" si="255"/>
        <v>0</v>
      </c>
      <c r="V533" s="38">
        <f t="shared" si="256"/>
        <v>0</v>
      </c>
      <c r="W533" s="38">
        <f t="shared" si="243"/>
        <v>0</v>
      </c>
      <c r="X533" s="38">
        <f t="shared" si="244"/>
        <v>0</v>
      </c>
      <c r="Y533" s="67">
        <f t="shared" si="245"/>
        <v>0</v>
      </c>
      <c r="Z533" s="38">
        <f t="shared" si="257"/>
        <v>0</v>
      </c>
      <c r="AA533" s="32">
        <f t="shared" si="246"/>
        <v>0</v>
      </c>
      <c r="AB533" s="38">
        <f t="shared" si="258"/>
        <v>0</v>
      </c>
      <c r="AC533" s="32">
        <f t="shared" si="247"/>
        <v>0</v>
      </c>
      <c r="AD533" s="38">
        <f t="shared" si="269"/>
        <v>0</v>
      </c>
      <c r="AE533" s="39">
        <f t="shared" si="267"/>
        <v>0</v>
      </c>
      <c r="AF533" s="32" t="e">
        <f t="shared" si="259"/>
        <v>#DIV/0!</v>
      </c>
      <c r="AG533" s="32" t="e">
        <f t="shared" si="260"/>
        <v>#DIV/0!</v>
      </c>
      <c r="AH533" s="32" t="e">
        <f t="shared" si="261"/>
        <v>#DIV/0!</v>
      </c>
      <c r="AI533" s="49" t="e">
        <f t="shared" si="262"/>
        <v>#DIV/0!</v>
      </c>
      <c r="AJ533" s="50" t="e">
        <f t="shared" si="263"/>
        <v>#DIV/0!</v>
      </c>
      <c r="AK533" s="50" t="e">
        <f t="shared" si="264"/>
        <v>#DIV/0!</v>
      </c>
    </row>
    <row r="534" spans="8:37" x14ac:dyDescent="0.25">
      <c r="H534" s="66" t="str">
        <f t="shared" si="248"/>
        <v/>
      </c>
      <c r="I534" s="32" t="str">
        <f t="shared" si="265"/>
        <v/>
      </c>
      <c r="J534" s="67" t="str">
        <f t="shared" si="249"/>
        <v/>
      </c>
      <c r="K534" s="67" t="str">
        <f t="shared" si="240"/>
        <v/>
      </c>
      <c r="L534" s="32">
        <f t="shared" si="266"/>
        <v>0</v>
      </c>
      <c r="M534" s="32">
        <f t="shared" si="268"/>
        <v>0</v>
      </c>
      <c r="N534" s="77">
        <f t="shared" si="250"/>
        <v>0</v>
      </c>
      <c r="O534" s="38">
        <f t="shared" si="251"/>
        <v>0</v>
      </c>
      <c r="P534" s="38">
        <f t="shared" si="241"/>
        <v>0</v>
      </c>
      <c r="Q534" s="77">
        <f t="shared" si="242"/>
        <v>0</v>
      </c>
      <c r="R534" s="38">
        <f t="shared" si="252"/>
        <v>0</v>
      </c>
      <c r="S534" s="38">
        <f t="shared" si="253"/>
        <v>0</v>
      </c>
      <c r="T534" s="38">
        <f t="shared" si="254"/>
        <v>0</v>
      </c>
      <c r="U534" s="38">
        <f t="shared" si="255"/>
        <v>0</v>
      </c>
      <c r="V534" s="38">
        <f t="shared" si="256"/>
        <v>0</v>
      </c>
      <c r="W534" s="38">
        <f t="shared" si="243"/>
        <v>0</v>
      </c>
      <c r="X534" s="38">
        <f t="shared" si="244"/>
        <v>0</v>
      </c>
      <c r="Y534" s="67">
        <f t="shared" si="245"/>
        <v>0</v>
      </c>
      <c r="Z534" s="38">
        <f t="shared" si="257"/>
        <v>0</v>
      </c>
      <c r="AA534" s="32">
        <f t="shared" si="246"/>
        <v>0</v>
      </c>
      <c r="AB534" s="38">
        <f t="shared" si="258"/>
        <v>0</v>
      </c>
      <c r="AC534" s="32">
        <f t="shared" si="247"/>
        <v>0</v>
      </c>
      <c r="AD534" s="38">
        <f t="shared" si="269"/>
        <v>0</v>
      </c>
      <c r="AE534" s="39">
        <f t="shared" si="267"/>
        <v>0</v>
      </c>
      <c r="AF534" s="32" t="e">
        <f t="shared" si="259"/>
        <v>#DIV/0!</v>
      </c>
      <c r="AG534" s="32" t="e">
        <f t="shared" si="260"/>
        <v>#DIV/0!</v>
      </c>
      <c r="AH534" s="32" t="e">
        <f t="shared" si="261"/>
        <v>#DIV/0!</v>
      </c>
      <c r="AI534" s="49" t="e">
        <f t="shared" si="262"/>
        <v>#DIV/0!</v>
      </c>
      <c r="AJ534" s="50" t="e">
        <f t="shared" si="263"/>
        <v>#DIV/0!</v>
      </c>
      <c r="AK534" s="50" t="e">
        <f t="shared" si="264"/>
        <v>#DIV/0!</v>
      </c>
    </row>
    <row r="535" spans="8:37" x14ac:dyDescent="0.25">
      <c r="H535" s="66" t="str">
        <f t="shared" si="248"/>
        <v/>
      </c>
      <c r="I535" s="32" t="str">
        <f t="shared" si="265"/>
        <v/>
      </c>
      <c r="J535" s="67" t="str">
        <f t="shared" si="249"/>
        <v/>
      </c>
      <c r="K535" s="67" t="str">
        <f t="shared" si="240"/>
        <v/>
      </c>
      <c r="L535" s="32">
        <f t="shared" si="266"/>
        <v>0</v>
      </c>
      <c r="M535" s="32">
        <f t="shared" si="268"/>
        <v>0</v>
      </c>
      <c r="N535" s="77">
        <f t="shared" si="250"/>
        <v>0</v>
      </c>
      <c r="O535" s="38">
        <f t="shared" si="251"/>
        <v>0</v>
      </c>
      <c r="P535" s="38">
        <f t="shared" si="241"/>
        <v>0</v>
      </c>
      <c r="Q535" s="77">
        <f t="shared" si="242"/>
        <v>0</v>
      </c>
      <c r="R535" s="38">
        <f t="shared" si="252"/>
        <v>0</v>
      </c>
      <c r="S535" s="38">
        <f t="shared" si="253"/>
        <v>0</v>
      </c>
      <c r="T535" s="38">
        <f t="shared" si="254"/>
        <v>0</v>
      </c>
      <c r="U535" s="38">
        <f t="shared" si="255"/>
        <v>0</v>
      </c>
      <c r="V535" s="38">
        <f t="shared" si="256"/>
        <v>0</v>
      </c>
      <c r="W535" s="38">
        <f t="shared" si="243"/>
        <v>0</v>
      </c>
      <c r="X535" s="38">
        <f t="shared" si="244"/>
        <v>0</v>
      </c>
      <c r="Y535" s="67">
        <f t="shared" si="245"/>
        <v>0</v>
      </c>
      <c r="Z535" s="38">
        <f t="shared" si="257"/>
        <v>0</v>
      </c>
      <c r="AA535" s="32">
        <f t="shared" si="246"/>
        <v>0</v>
      </c>
      <c r="AB535" s="38">
        <f t="shared" si="258"/>
        <v>0</v>
      </c>
      <c r="AC535" s="32">
        <f t="shared" si="247"/>
        <v>0</v>
      </c>
      <c r="AD535" s="38">
        <f t="shared" si="269"/>
        <v>0</v>
      </c>
      <c r="AE535" s="39">
        <f t="shared" si="267"/>
        <v>0</v>
      </c>
      <c r="AF535" s="32" t="e">
        <f t="shared" si="259"/>
        <v>#DIV/0!</v>
      </c>
      <c r="AG535" s="32" t="e">
        <f t="shared" si="260"/>
        <v>#DIV/0!</v>
      </c>
      <c r="AH535" s="32" t="e">
        <f t="shared" si="261"/>
        <v>#DIV/0!</v>
      </c>
      <c r="AI535" s="49" t="e">
        <f t="shared" si="262"/>
        <v>#DIV/0!</v>
      </c>
      <c r="AJ535" s="50" t="e">
        <f t="shared" si="263"/>
        <v>#DIV/0!</v>
      </c>
      <c r="AK535" s="50" t="e">
        <f t="shared" si="264"/>
        <v>#DIV/0!</v>
      </c>
    </row>
    <row r="536" spans="8:37" x14ac:dyDescent="0.25">
      <c r="H536" s="66" t="str">
        <f t="shared" si="248"/>
        <v/>
      </c>
      <c r="I536" s="32" t="str">
        <f t="shared" si="265"/>
        <v/>
      </c>
      <c r="J536" s="67" t="str">
        <f t="shared" si="249"/>
        <v/>
      </c>
      <c r="K536" s="67" t="str">
        <f t="shared" si="240"/>
        <v/>
      </c>
      <c r="L536" s="32">
        <f t="shared" si="266"/>
        <v>0</v>
      </c>
      <c r="M536" s="32">
        <f t="shared" si="268"/>
        <v>0</v>
      </c>
      <c r="N536" s="77">
        <f t="shared" si="250"/>
        <v>0</v>
      </c>
      <c r="O536" s="38">
        <f t="shared" si="251"/>
        <v>0</v>
      </c>
      <c r="P536" s="38">
        <f t="shared" si="241"/>
        <v>0</v>
      </c>
      <c r="Q536" s="77">
        <f t="shared" si="242"/>
        <v>0</v>
      </c>
      <c r="R536" s="38">
        <f t="shared" si="252"/>
        <v>0</v>
      </c>
      <c r="S536" s="38">
        <f t="shared" si="253"/>
        <v>0</v>
      </c>
      <c r="T536" s="38">
        <f t="shared" si="254"/>
        <v>0</v>
      </c>
      <c r="U536" s="38">
        <f t="shared" si="255"/>
        <v>0</v>
      </c>
      <c r="V536" s="38">
        <f t="shared" si="256"/>
        <v>0</v>
      </c>
      <c r="W536" s="38">
        <f t="shared" si="243"/>
        <v>0</v>
      </c>
      <c r="X536" s="38">
        <f t="shared" si="244"/>
        <v>0</v>
      </c>
      <c r="Y536" s="67">
        <f t="shared" si="245"/>
        <v>0</v>
      </c>
      <c r="Z536" s="38">
        <f t="shared" si="257"/>
        <v>0</v>
      </c>
      <c r="AA536" s="32">
        <f t="shared" si="246"/>
        <v>0</v>
      </c>
      <c r="AB536" s="38">
        <f t="shared" si="258"/>
        <v>0</v>
      </c>
      <c r="AC536" s="32">
        <f t="shared" si="247"/>
        <v>0</v>
      </c>
      <c r="AD536" s="38">
        <f t="shared" si="269"/>
        <v>0</v>
      </c>
      <c r="AE536" s="39">
        <f t="shared" si="267"/>
        <v>0</v>
      </c>
      <c r="AF536" s="32" t="e">
        <f t="shared" si="259"/>
        <v>#DIV/0!</v>
      </c>
      <c r="AG536" s="32" t="e">
        <f t="shared" si="260"/>
        <v>#DIV/0!</v>
      </c>
      <c r="AH536" s="32" t="e">
        <f t="shared" si="261"/>
        <v>#DIV/0!</v>
      </c>
      <c r="AI536" s="49" t="e">
        <f t="shared" si="262"/>
        <v>#DIV/0!</v>
      </c>
      <c r="AJ536" s="50" t="e">
        <f t="shared" si="263"/>
        <v>#DIV/0!</v>
      </c>
      <c r="AK536" s="50" t="e">
        <f t="shared" si="264"/>
        <v>#DIV/0!</v>
      </c>
    </row>
    <row r="537" spans="8:37" x14ac:dyDescent="0.25">
      <c r="H537" s="66" t="str">
        <f t="shared" si="248"/>
        <v/>
      </c>
      <c r="I537" s="32" t="str">
        <f t="shared" si="265"/>
        <v/>
      </c>
      <c r="J537" s="67" t="str">
        <f t="shared" si="249"/>
        <v/>
      </c>
      <c r="K537" s="67" t="str">
        <f t="shared" si="240"/>
        <v/>
      </c>
      <c r="L537" s="32">
        <f t="shared" si="266"/>
        <v>0</v>
      </c>
      <c r="M537" s="32">
        <f t="shared" si="268"/>
        <v>0</v>
      </c>
      <c r="N537" s="77">
        <f t="shared" si="250"/>
        <v>0</v>
      </c>
      <c r="O537" s="38">
        <f t="shared" si="251"/>
        <v>0</v>
      </c>
      <c r="P537" s="38">
        <f t="shared" si="241"/>
        <v>0</v>
      </c>
      <c r="Q537" s="77">
        <f t="shared" si="242"/>
        <v>0</v>
      </c>
      <c r="R537" s="38">
        <f t="shared" si="252"/>
        <v>0</v>
      </c>
      <c r="S537" s="38">
        <f t="shared" si="253"/>
        <v>0</v>
      </c>
      <c r="T537" s="38">
        <f t="shared" si="254"/>
        <v>0</v>
      </c>
      <c r="U537" s="38">
        <f t="shared" si="255"/>
        <v>0</v>
      </c>
      <c r="V537" s="38">
        <f t="shared" si="256"/>
        <v>0</v>
      </c>
      <c r="W537" s="38">
        <f t="shared" si="243"/>
        <v>0</v>
      </c>
      <c r="X537" s="38">
        <f t="shared" si="244"/>
        <v>0</v>
      </c>
      <c r="Y537" s="67">
        <f t="shared" si="245"/>
        <v>0</v>
      </c>
      <c r="Z537" s="38">
        <f t="shared" si="257"/>
        <v>0</v>
      </c>
      <c r="AA537" s="32">
        <f t="shared" si="246"/>
        <v>0</v>
      </c>
      <c r="AB537" s="38">
        <f t="shared" si="258"/>
        <v>0</v>
      </c>
      <c r="AC537" s="32">
        <f t="shared" si="247"/>
        <v>0</v>
      </c>
      <c r="AD537" s="38">
        <f t="shared" si="269"/>
        <v>0</v>
      </c>
      <c r="AE537" s="39">
        <f t="shared" si="267"/>
        <v>0</v>
      </c>
      <c r="AF537" s="32" t="e">
        <f t="shared" si="259"/>
        <v>#DIV/0!</v>
      </c>
      <c r="AG537" s="32" t="e">
        <f t="shared" si="260"/>
        <v>#DIV/0!</v>
      </c>
      <c r="AH537" s="32" t="e">
        <f t="shared" si="261"/>
        <v>#DIV/0!</v>
      </c>
      <c r="AI537" s="49" t="e">
        <f t="shared" si="262"/>
        <v>#DIV/0!</v>
      </c>
      <c r="AJ537" s="50" t="e">
        <f t="shared" si="263"/>
        <v>#DIV/0!</v>
      </c>
      <c r="AK537" s="50" t="e">
        <f t="shared" si="264"/>
        <v>#DIV/0!</v>
      </c>
    </row>
    <row r="538" spans="8:37" x14ac:dyDescent="0.25">
      <c r="H538" s="66" t="str">
        <f t="shared" si="248"/>
        <v/>
      </c>
      <c r="I538" s="32" t="str">
        <f t="shared" si="265"/>
        <v/>
      </c>
      <c r="J538" s="67" t="str">
        <f t="shared" si="249"/>
        <v/>
      </c>
      <c r="K538" s="67" t="str">
        <f t="shared" si="240"/>
        <v/>
      </c>
      <c r="L538" s="32">
        <f t="shared" si="266"/>
        <v>0</v>
      </c>
      <c r="M538" s="32">
        <f t="shared" si="268"/>
        <v>0</v>
      </c>
      <c r="N538" s="77">
        <f t="shared" si="250"/>
        <v>0</v>
      </c>
      <c r="O538" s="38">
        <f t="shared" si="251"/>
        <v>0</v>
      </c>
      <c r="P538" s="38">
        <f t="shared" si="241"/>
        <v>0</v>
      </c>
      <c r="Q538" s="77">
        <f t="shared" si="242"/>
        <v>0</v>
      </c>
      <c r="R538" s="38">
        <f t="shared" si="252"/>
        <v>0</v>
      </c>
      <c r="S538" s="38">
        <f t="shared" si="253"/>
        <v>0</v>
      </c>
      <c r="T538" s="38">
        <f t="shared" si="254"/>
        <v>0</v>
      </c>
      <c r="U538" s="38">
        <f t="shared" si="255"/>
        <v>0</v>
      </c>
      <c r="V538" s="38">
        <f t="shared" si="256"/>
        <v>0</v>
      </c>
      <c r="W538" s="38">
        <f t="shared" si="243"/>
        <v>0</v>
      </c>
      <c r="X538" s="38">
        <f t="shared" si="244"/>
        <v>0</v>
      </c>
      <c r="Y538" s="67">
        <f t="shared" si="245"/>
        <v>0</v>
      </c>
      <c r="Z538" s="38">
        <f t="shared" si="257"/>
        <v>0</v>
      </c>
      <c r="AA538" s="32">
        <f t="shared" si="246"/>
        <v>0</v>
      </c>
      <c r="AB538" s="38">
        <f t="shared" si="258"/>
        <v>0</v>
      </c>
      <c r="AC538" s="32">
        <f t="shared" si="247"/>
        <v>0</v>
      </c>
      <c r="AD538" s="38">
        <f t="shared" si="269"/>
        <v>0</v>
      </c>
      <c r="AE538" s="39">
        <f t="shared" si="267"/>
        <v>0</v>
      </c>
      <c r="AF538" s="32" t="e">
        <f t="shared" si="259"/>
        <v>#DIV/0!</v>
      </c>
      <c r="AG538" s="32" t="e">
        <f t="shared" si="260"/>
        <v>#DIV/0!</v>
      </c>
      <c r="AH538" s="32" t="e">
        <f t="shared" si="261"/>
        <v>#DIV/0!</v>
      </c>
      <c r="AI538" s="49" t="e">
        <f t="shared" si="262"/>
        <v>#DIV/0!</v>
      </c>
      <c r="AJ538" s="50" t="e">
        <f t="shared" si="263"/>
        <v>#DIV/0!</v>
      </c>
      <c r="AK538" s="50" t="e">
        <f t="shared" si="264"/>
        <v>#DIV/0!</v>
      </c>
    </row>
    <row r="539" spans="8:37" x14ac:dyDescent="0.25">
      <c r="H539" s="66" t="str">
        <f t="shared" si="248"/>
        <v/>
      </c>
      <c r="I539" s="32" t="str">
        <f t="shared" si="265"/>
        <v/>
      </c>
      <c r="J539" s="67" t="str">
        <f t="shared" si="249"/>
        <v/>
      </c>
      <c r="K539" s="67" t="str">
        <f t="shared" si="240"/>
        <v/>
      </c>
      <c r="L539" s="32">
        <f t="shared" si="266"/>
        <v>0</v>
      </c>
      <c r="M539" s="32">
        <f t="shared" si="268"/>
        <v>0</v>
      </c>
      <c r="N539" s="77">
        <f t="shared" si="250"/>
        <v>0</v>
      </c>
      <c r="O539" s="38">
        <f t="shared" si="251"/>
        <v>0</v>
      </c>
      <c r="P539" s="38">
        <f t="shared" si="241"/>
        <v>0</v>
      </c>
      <c r="Q539" s="77">
        <f t="shared" si="242"/>
        <v>0</v>
      </c>
      <c r="R539" s="38">
        <f t="shared" si="252"/>
        <v>0</v>
      </c>
      <c r="S539" s="38">
        <f t="shared" si="253"/>
        <v>0</v>
      </c>
      <c r="T539" s="38">
        <f t="shared" si="254"/>
        <v>0</v>
      </c>
      <c r="U539" s="38">
        <f t="shared" si="255"/>
        <v>0</v>
      </c>
      <c r="V539" s="38">
        <f t="shared" si="256"/>
        <v>0</v>
      </c>
      <c r="W539" s="38">
        <f t="shared" si="243"/>
        <v>0</v>
      </c>
      <c r="X539" s="38">
        <f t="shared" si="244"/>
        <v>0</v>
      </c>
      <c r="Y539" s="67">
        <f t="shared" si="245"/>
        <v>0</v>
      </c>
      <c r="Z539" s="38">
        <f t="shared" si="257"/>
        <v>0</v>
      </c>
      <c r="AA539" s="32">
        <f t="shared" si="246"/>
        <v>0</v>
      </c>
      <c r="AB539" s="38">
        <f t="shared" si="258"/>
        <v>0</v>
      </c>
      <c r="AC539" s="32">
        <f t="shared" si="247"/>
        <v>0</v>
      </c>
      <c r="AD539" s="38">
        <f t="shared" si="269"/>
        <v>0</v>
      </c>
      <c r="AE539" s="39">
        <f t="shared" si="267"/>
        <v>0</v>
      </c>
      <c r="AF539" s="32" t="e">
        <f t="shared" si="259"/>
        <v>#DIV/0!</v>
      </c>
      <c r="AG539" s="32" t="e">
        <f t="shared" si="260"/>
        <v>#DIV/0!</v>
      </c>
      <c r="AH539" s="32" t="e">
        <f t="shared" si="261"/>
        <v>#DIV/0!</v>
      </c>
      <c r="AI539" s="49" t="e">
        <f t="shared" si="262"/>
        <v>#DIV/0!</v>
      </c>
      <c r="AJ539" s="50" t="e">
        <f t="shared" si="263"/>
        <v>#DIV/0!</v>
      </c>
      <c r="AK539" s="50" t="e">
        <f t="shared" si="264"/>
        <v>#DIV/0!</v>
      </c>
    </row>
    <row r="540" spans="8:37" x14ac:dyDescent="0.25">
      <c r="H540" s="66" t="str">
        <f t="shared" si="248"/>
        <v/>
      </c>
      <c r="I540" s="32" t="str">
        <f t="shared" si="265"/>
        <v/>
      </c>
      <c r="J540" s="67" t="str">
        <f t="shared" si="249"/>
        <v/>
      </c>
      <c r="K540" s="67" t="str">
        <f t="shared" si="240"/>
        <v/>
      </c>
      <c r="L540" s="32">
        <f t="shared" si="266"/>
        <v>0</v>
      </c>
      <c r="M540" s="32">
        <f t="shared" si="268"/>
        <v>0</v>
      </c>
      <c r="N540" s="77">
        <f t="shared" si="250"/>
        <v>0</v>
      </c>
      <c r="O540" s="38">
        <f t="shared" si="251"/>
        <v>0</v>
      </c>
      <c r="P540" s="38">
        <f t="shared" si="241"/>
        <v>0</v>
      </c>
      <c r="Q540" s="77">
        <f t="shared" si="242"/>
        <v>0</v>
      </c>
      <c r="R540" s="38">
        <f t="shared" si="252"/>
        <v>0</v>
      </c>
      <c r="S540" s="38">
        <f t="shared" si="253"/>
        <v>0</v>
      </c>
      <c r="T540" s="38">
        <f t="shared" si="254"/>
        <v>0</v>
      </c>
      <c r="U540" s="38">
        <f t="shared" si="255"/>
        <v>0</v>
      </c>
      <c r="V540" s="38">
        <f t="shared" si="256"/>
        <v>0</v>
      </c>
      <c r="W540" s="38">
        <f t="shared" si="243"/>
        <v>0</v>
      </c>
      <c r="X540" s="38">
        <f t="shared" si="244"/>
        <v>0</v>
      </c>
      <c r="Y540" s="67">
        <f t="shared" si="245"/>
        <v>0</v>
      </c>
      <c r="Z540" s="38">
        <f t="shared" si="257"/>
        <v>0</v>
      </c>
      <c r="AA540" s="32">
        <f t="shared" si="246"/>
        <v>0</v>
      </c>
      <c r="AB540" s="38">
        <f t="shared" si="258"/>
        <v>0</v>
      </c>
      <c r="AC540" s="32">
        <f t="shared" si="247"/>
        <v>0</v>
      </c>
      <c r="AD540" s="38">
        <f t="shared" si="269"/>
        <v>0</v>
      </c>
      <c r="AE540" s="39">
        <f t="shared" si="267"/>
        <v>0</v>
      </c>
      <c r="AF540" s="32" t="e">
        <f t="shared" si="259"/>
        <v>#DIV/0!</v>
      </c>
      <c r="AG540" s="32" t="e">
        <f t="shared" si="260"/>
        <v>#DIV/0!</v>
      </c>
      <c r="AH540" s="32" t="e">
        <f t="shared" si="261"/>
        <v>#DIV/0!</v>
      </c>
      <c r="AI540" s="49" t="e">
        <f t="shared" si="262"/>
        <v>#DIV/0!</v>
      </c>
      <c r="AJ540" s="50" t="e">
        <f t="shared" si="263"/>
        <v>#DIV/0!</v>
      </c>
      <c r="AK540" s="50" t="e">
        <f t="shared" si="264"/>
        <v>#DIV/0!</v>
      </c>
    </row>
    <row r="541" spans="8:37" x14ac:dyDescent="0.25">
      <c r="H541" s="66" t="str">
        <f t="shared" si="248"/>
        <v/>
      </c>
      <c r="I541" s="32" t="str">
        <f t="shared" si="265"/>
        <v/>
      </c>
      <c r="J541" s="67" t="str">
        <f t="shared" si="249"/>
        <v/>
      </c>
      <c r="K541" s="67" t="str">
        <f t="shared" si="240"/>
        <v/>
      </c>
      <c r="L541" s="32">
        <f t="shared" si="266"/>
        <v>0</v>
      </c>
      <c r="M541" s="32">
        <f t="shared" si="268"/>
        <v>0</v>
      </c>
      <c r="N541" s="77">
        <f t="shared" si="250"/>
        <v>0</v>
      </c>
      <c r="O541" s="38">
        <f t="shared" si="251"/>
        <v>0</v>
      </c>
      <c r="P541" s="38">
        <f t="shared" si="241"/>
        <v>0</v>
      </c>
      <c r="Q541" s="77">
        <f t="shared" si="242"/>
        <v>0</v>
      </c>
      <c r="R541" s="38">
        <f t="shared" si="252"/>
        <v>0</v>
      </c>
      <c r="S541" s="38">
        <f t="shared" si="253"/>
        <v>0</v>
      </c>
      <c r="T541" s="38">
        <f t="shared" si="254"/>
        <v>0</v>
      </c>
      <c r="U541" s="38">
        <f t="shared" si="255"/>
        <v>0</v>
      </c>
      <c r="V541" s="38">
        <f t="shared" si="256"/>
        <v>0</v>
      </c>
      <c r="W541" s="38">
        <f t="shared" si="243"/>
        <v>0</v>
      </c>
      <c r="X541" s="38">
        <f t="shared" si="244"/>
        <v>0</v>
      </c>
      <c r="Y541" s="67">
        <f t="shared" si="245"/>
        <v>0</v>
      </c>
      <c r="Z541" s="38">
        <f t="shared" si="257"/>
        <v>0</v>
      </c>
      <c r="AA541" s="32">
        <f t="shared" si="246"/>
        <v>0</v>
      </c>
      <c r="AB541" s="38">
        <f t="shared" si="258"/>
        <v>0</v>
      </c>
      <c r="AC541" s="32">
        <f t="shared" si="247"/>
        <v>0</v>
      </c>
      <c r="AD541" s="38">
        <f t="shared" si="269"/>
        <v>0</v>
      </c>
      <c r="AE541" s="39">
        <f t="shared" si="267"/>
        <v>0</v>
      </c>
      <c r="AF541" s="32" t="e">
        <f t="shared" si="259"/>
        <v>#DIV/0!</v>
      </c>
      <c r="AG541" s="32" t="e">
        <f t="shared" si="260"/>
        <v>#DIV/0!</v>
      </c>
      <c r="AH541" s="32" t="e">
        <f t="shared" si="261"/>
        <v>#DIV/0!</v>
      </c>
      <c r="AI541" s="49" t="e">
        <f t="shared" si="262"/>
        <v>#DIV/0!</v>
      </c>
      <c r="AJ541" s="50" t="e">
        <f t="shared" si="263"/>
        <v>#DIV/0!</v>
      </c>
      <c r="AK541" s="50" t="e">
        <f t="shared" si="264"/>
        <v>#DIV/0!</v>
      </c>
    </row>
    <row r="542" spans="8:37" x14ac:dyDescent="0.25">
      <c r="H542" s="66" t="str">
        <f t="shared" si="248"/>
        <v/>
      </c>
      <c r="I542" s="32" t="str">
        <f t="shared" si="265"/>
        <v/>
      </c>
      <c r="J542" s="67" t="str">
        <f t="shared" si="249"/>
        <v/>
      </c>
      <c r="K542" s="67" t="str">
        <f t="shared" si="240"/>
        <v/>
      </c>
      <c r="L542" s="32">
        <f t="shared" si="266"/>
        <v>0</v>
      </c>
      <c r="M542" s="32">
        <f t="shared" si="268"/>
        <v>0</v>
      </c>
      <c r="N542" s="77">
        <f t="shared" si="250"/>
        <v>0</v>
      </c>
      <c r="O542" s="38">
        <f t="shared" si="251"/>
        <v>0</v>
      </c>
      <c r="P542" s="38">
        <f t="shared" si="241"/>
        <v>0</v>
      </c>
      <c r="Q542" s="77">
        <f t="shared" si="242"/>
        <v>0</v>
      </c>
      <c r="R542" s="38">
        <f t="shared" si="252"/>
        <v>0</v>
      </c>
      <c r="S542" s="38">
        <f t="shared" si="253"/>
        <v>0</v>
      </c>
      <c r="T542" s="38">
        <f t="shared" si="254"/>
        <v>0</v>
      </c>
      <c r="U542" s="38">
        <f t="shared" si="255"/>
        <v>0</v>
      </c>
      <c r="V542" s="38">
        <f t="shared" si="256"/>
        <v>0</v>
      </c>
      <c r="W542" s="38">
        <f t="shared" si="243"/>
        <v>0</v>
      </c>
      <c r="X542" s="38">
        <f t="shared" si="244"/>
        <v>0</v>
      </c>
      <c r="Y542" s="67">
        <f t="shared" si="245"/>
        <v>0</v>
      </c>
      <c r="Z542" s="38">
        <f t="shared" si="257"/>
        <v>0</v>
      </c>
      <c r="AA542" s="32">
        <f t="shared" si="246"/>
        <v>0</v>
      </c>
      <c r="AB542" s="38">
        <f t="shared" si="258"/>
        <v>0</v>
      </c>
      <c r="AC542" s="32">
        <f t="shared" si="247"/>
        <v>0</v>
      </c>
      <c r="AD542" s="38">
        <f t="shared" si="269"/>
        <v>0</v>
      </c>
      <c r="AE542" s="39">
        <f t="shared" si="267"/>
        <v>0</v>
      </c>
      <c r="AF542" s="32" t="e">
        <f t="shared" si="259"/>
        <v>#DIV/0!</v>
      </c>
      <c r="AG542" s="32" t="e">
        <f t="shared" si="260"/>
        <v>#DIV/0!</v>
      </c>
      <c r="AH542" s="32" t="e">
        <f t="shared" si="261"/>
        <v>#DIV/0!</v>
      </c>
      <c r="AI542" s="49" t="e">
        <f t="shared" si="262"/>
        <v>#DIV/0!</v>
      </c>
      <c r="AJ542" s="50" t="e">
        <f t="shared" si="263"/>
        <v>#DIV/0!</v>
      </c>
      <c r="AK542" s="50" t="e">
        <f t="shared" si="264"/>
        <v>#DIV/0!</v>
      </c>
    </row>
    <row r="543" spans="8:37" x14ac:dyDescent="0.25">
      <c r="H543" s="66" t="str">
        <f t="shared" si="248"/>
        <v/>
      </c>
      <c r="I543" s="32" t="str">
        <f t="shared" si="265"/>
        <v/>
      </c>
      <c r="J543" s="67" t="str">
        <f t="shared" si="249"/>
        <v/>
      </c>
      <c r="K543" s="67" t="str">
        <f t="shared" si="240"/>
        <v/>
      </c>
      <c r="L543" s="32">
        <f t="shared" si="266"/>
        <v>0</v>
      </c>
      <c r="M543" s="32">
        <f t="shared" si="268"/>
        <v>0</v>
      </c>
      <c r="N543" s="77">
        <f t="shared" si="250"/>
        <v>0</v>
      </c>
      <c r="O543" s="38">
        <f t="shared" si="251"/>
        <v>0</v>
      </c>
      <c r="P543" s="38">
        <f t="shared" si="241"/>
        <v>0</v>
      </c>
      <c r="Q543" s="77">
        <f t="shared" si="242"/>
        <v>0</v>
      </c>
      <c r="R543" s="38">
        <f t="shared" si="252"/>
        <v>0</v>
      </c>
      <c r="S543" s="38">
        <f t="shared" si="253"/>
        <v>0</v>
      </c>
      <c r="T543" s="38">
        <f t="shared" si="254"/>
        <v>0</v>
      </c>
      <c r="U543" s="38">
        <f t="shared" si="255"/>
        <v>0</v>
      </c>
      <c r="V543" s="38">
        <f t="shared" si="256"/>
        <v>0</v>
      </c>
      <c r="W543" s="38">
        <f t="shared" si="243"/>
        <v>0</v>
      </c>
      <c r="X543" s="38">
        <f t="shared" si="244"/>
        <v>0</v>
      </c>
      <c r="Y543" s="67">
        <f t="shared" si="245"/>
        <v>0</v>
      </c>
      <c r="Z543" s="38">
        <f t="shared" si="257"/>
        <v>0</v>
      </c>
      <c r="AA543" s="32">
        <f t="shared" si="246"/>
        <v>0</v>
      </c>
      <c r="AB543" s="38">
        <f t="shared" si="258"/>
        <v>0</v>
      </c>
      <c r="AC543" s="32">
        <f t="shared" si="247"/>
        <v>0</v>
      </c>
      <c r="AD543" s="38">
        <f t="shared" si="269"/>
        <v>0</v>
      </c>
      <c r="AE543" s="39">
        <f t="shared" si="267"/>
        <v>0</v>
      </c>
      <c r="AF543" s="32" t="e">
        <f t="shared" si="259"/>
        <v>#DIV/0!</v>
      </c>
      <c r="AG543" s="32" t="e">
        <f t="shared" si="260"/>
        <v>#DIV/0!</v>
      </c>
      <c r="AH543" s="32" t="e">
        <f t="shared" si="261"/>
        <v>#DIV/0!</v>
      </c>
      <c r="AI543" s="49" t="e">
        <f t="shared" si="262"/>
        <v>#DIV/0!</v>
      </c>
      <c r="AJ543" s="50" t="e">
        <f t="shared" si="263"/>
        <v>#DIV/0!</v>
      </c>
      <c r="AK543" s="50" t="e">
        <f t="shared" si="264"/>
        <v>#DIV/0!</v>
      </c>
    </row>
    <row r="544" spans="8:37" x14ac:dyDescent="0.25">
      <c r="H544" s="66" t="str">
        <f t="shared" si="248"/>
        <v/>
      </c>
      <c r="I544" s="32" t="str">
        <f t="shared" si="265"/>
        <v/>
      </c>
      <c r="J544" s="67" t="str">
        <f t="shared" si="249"/>
        <v/>
      </c>
      <c r="K544" s="67" t="str">
        <f t="shared" si="240"/>
        <v/>
      </c>
      <c r="L544" s="32">
        <f t="shared" si="266"/>
        <v>0</v>
      </c>
      <c r="M544" s="32">
        <f t="shared" si="268"/>
        <v>0</v>
      </c>
      <c r="N544" s="77">
        <f t="shared" si="250"/>
        <v>0</v>
      </c>
      <c r="O544" s="38">
        <f t="shared" si="251"/>
        <v>0</v>
      </c>
      <c r="P544" s="38">
        <f t="shared" si="241"/>
        <v>0</v>
      </c>
      <c r="Q544" s="77">
        <f t="shared" si="242"/>
        <v>0</v>
      </c>
      <c r="R544" s="38">
        <f t="shared" si="252"/>
        <v>0</v>
      </c>
      <c r="S544" s="38">
        <f t="shared" si="253"/>
        <v>0</v>
      </c>
      <c r="T544" s="38">
        <f t="shared" si="254"/>
        <v>0</v>
      </c>
      <c r="U544" s="38">
        <f t="shared" si="255"/>
        <v>0</v>
      </c>
      <c r="V544" s="38">
        <f t="shared" si="256"/>
        <v>0</v>
      </c>
      <c r="W544" s="38">
        <f t="shared" si="243"/>
        <v>0</v>
      </c>
      <c r="X544" s="38">
        <f t="shared" si="244"/>
        <v>0</v>
      </c>
      <c r="Y544" s="67">
        <f t="shared" si="245"/>
        <v>0</v>
      </c>
      <c r="Z544" s="38">
        <f t="shared" si="257"/>
        <v>0</v>
      </c>
      <c r="AA544" s="32">
        <f t="shared" si="246"/>
        <v>0</v>
      </c>
      <c r="AB544" s="38">
        <f t="shared" si="258"/>
        <v>0</v>
      </c>
      <c r="AC544" s="32">
        <f t="shared" si="247"/>
        <v>0</v>
      </c>
      <c r="AD544" s="38">
        <f t="shared" si="269"/>
        <v>0</v>
      </c>
      <c r="AE544" s="39">
        <f t="shared" si="267"/>
        <v>0</v>
      </c>
      <c r="AF544" s="32" t="e">
        <f t="shared" si="259"/>
        <v>#DIV/0!</v>
      </c>
      <c r="AG544" s="32" t="e">
        <f t="shared" si="260"/>
        <v>#DIV/0!</v>
      </c>
      <c r="AH544" s="32" t="e">
        <f t="shared" si="261"/>
        <v>#DIV/0!</v>
      </c>
      <c r="AI544" s="49" t="e">
        <f t="shared" si="262"/>
        <v>#DIV/0!</v>
      </c>
      <c r="AJ544" s="50" t="e">
        <f t="shared" si="263"/>
        <v>#DIV/0!</v>
      </c>
      <c r="AK544" s="50" t="e">
        <f t="shared" si="264"/>
        <v>#DIV/0!</v>
      </c>
    </row>
    <row r="545" spans="8:37" x14ac:dyDescent="0.25">
      <c r="H545" s="66" t="str">
        <f t="shared" si="248"/>
        <v/>
      </c>
      <c r="I545" s="32" t="str">
        <f t="shared" si="265"/>
        <v/>
      </c>
      <c r="J545" s="67" t="str">
        <f t="shared" si="249"/>
        <v/>
      </c>
      <c r="K545" s="67" t="str">
        <f t="shared" si="240"/>
        <v/>
      </c>
      <c r="L545" s="32">
        <f t="shared" si="266"/>
        <v>0</v>
      </c>
      <c r="M545" s="32">
        <f t="shared" si="268"/>
        <v>0</v>
      </c>
      <c r="N545" s="77">
        <f t="shared" si="250"/>
        <v>0</v>
      </c>
      <c r="O545" s="38">
        <f t="shared" si="251"/>
        <v>0</v>
      </c>
      <c r="P545" s="38">
        <f t="shared" si="241"/>
        <v>0</v>
      </c>
      <c r="Q545" s="77">
        <f t="shared" si="242"/>
        <v>0</v>
      </c>
      <c r="R545" s="38">
        <f t="shared" si="252"/>
        <v>0</v>
      </c>
      <c r="S545" s="38">
        <f t="shared" si="253"/>
        <v>0</v>
      </c>
      <c r="T545" s="38">
        <f t="shared" si="254"/>
        <v>0</v>
      </c>
      <c r="U545" s="38">
        <f t="shared" si="255"/>
        <v>0</v>
      </c>
      <c r="V545" s="38">
        <f t="shared" si="256"/>
        <v>0</v>
      </c>
      <c r="W545" s="38">
        <f t="shared" si="243"/>
        <v>0</v>
      </c>
      <c r="X545" s="38">
        <f t="shared" si="244"/>
        <v>0</v>
      </c>
      <c r="Y545" s="67">
        <f t="shared" si="245"/>
        <v>0</v>
      </c>
      <c r="Z545" s="38">
        <f t="shared" si="257"/>
        <v>0</v>
      </c>
      <c r="AA545" s="32">
        <f t="shared" si="246"/>
        <v>0</v>
      </c>
      <c r="AB545" s="38">
        <f t="shared" si="258"/>
        <v>0</v>
      </c>
      <c r="AC545" s="32">
        <f t="shared" si="247"/>
        <v>0</v>
      </c>
      <c r="AD545" s="38">
        <f t="shared" si="269"/>
        <v>0</v>
      </c>
      <c r="AE545" s="39">
        <f t="shared" si="267"/>
        <v>0</v>
      </c>
      <c r="AF545" s="32" t="e">
        <f t="shared" si="259"/>
        <v>#DIV/0!</v>
      </c>
      <c r="AG545" s="32" t="e">
        <f t="shared" si="260"/>
        <v>#DIV/0!</v>
      </c>
      <c r="AH545" s="32" t="e">
        <f t="shared" si="261"/>
        <v>#DIV/0!</v>
      </c>
      <c r="AI545" s="49" t="e">
        <f t="shared" si="262"/>
        <v>#DIV/0!</v>
      </c>
      <c r="AJ545" s="50" t="e">
        <f t="shared" si="263"/>
        <v>#DIV/0!</v>
      </c>
      <c r="AK545" s="50" t="e">
        <f t="shared" si="264"/>
        <v>#DIV/0!</v>
      </c>
    </row>
    <row r="546" spans="8:37" x14ac:dyDescent="0.25">
      <c r="H546" s="66" t="str">
        <f t="shared" si="248"/>
        <v/>
      </c>
      <c r="I546" s="32" t="str">
        <f t="shared" si="265"/>
        <v/>
      </c>
      <c r="J546" s="67" t="str">
        <f t="shared" si="249"/>
        <v/>
      </c>
      <c r="K546" s="67" t="str">
        <f t="shared" si="240"/>
        <v/>
      </c>
      <c r="L546" s="32">
        <f t="shared" si="266"/>
        <v>0</v>
      </c>
      <c r="M546" s="32">
        <f t="shared" si="268"/>
        <v>0</v>
      </c>
      <c r="N546" s="77">
        <f t="shared" si="250"/>
        <v>0</v>
      </c>
      <c r="O546" s="38">
        <f t="shared" si="251"/>
        <v>0</v>
      </c>
      <c r="P546" s="38">
        <f t="shared" si="241"/>
        <v>0</v>
      </c>
      <c r="Q546" s="77">
        <f t="shared" si="242"/>
        <v>0</v>
      </c>
      <c r="R546" s="38">
        <f t="shared" si="252"/>
        <v>0</v>
      </c>
      <c r="S546" s="38">
        <f t="shared" si="253"/>
        <v>0</v>
      </c>
      <c r="T546" s="38">
        <f t="shared" si="254"/>
        <v>0</v>
      </c>
      <c r="U546" s="38">
        <f t="shared" si="255"/>
        <v>0</v>
      </c>
      <c r="V546" s="38">
        <f t="shared" si="256"/>
        <v>0</v>
      </c>
      <c r="W546" s="38">
        <f t="shared" si="243"/>
        <v>0</v>
      </c>
      <c r="X546" s="38">
        <f t="shared" si="244"/>
        <v>0</v>
      </c>
      <c r="Y546" s="67">
        <f t="shared" si="245"/>
        <v>0</v>
      </c>
      <c r="Z546" s="38">
        <f t="shared" si="257"/>
        <v>0</v>
      </c>
      <c r="AA546" s="32">
        <f t="shared" si="246"/>
        <v>0</v>
      </c>
      <c r="AB546" s="38">
        <f t="shared" si="258"/>
        <v>0</v>
      </c>
      <c r="AC546" s="32">
        <f t="shared" si="247"/>
        <v>0</v>
      </c>
      <c r="AD546" s="38">
        <f t="shared" si="269"/>
        <v>0</v>
      </c>
      <c r="AE546" s="39">
        <f t="shared" si="267"/>
        <v>0</v>
      </c>
      <c r="AF546" s="32" t="e">
        <f t="shared" si="259"/>
        <v>#DIV/0!</v>
      </c>
      <c r="AG546" s="32" t="e">
        <f t="shared" si="260"/>
        <v>#DIV/0!</v>
      </c>
      <c r="AH546" s="32" t="e">
        <f t="shared" si="261"/>
        <v>#DIV/0!</v>
      </c>
      <c r="AI546" s="49" t="e">
        <f t="shared" si="262"/>
        <v>#DIV/0!</v>
      </c>
      <c r="AJ546" s="50" t="e">
        <f t="shared" si="263"/>
        <v>#DIV/0!</v>
      </c>
      <c r="AK546" s="50" t="e">
        <f t="shared" si="264"/>
        <v>#DIV/0!</v>
      </c>
    </row>
    <row r="547" spans="8:37" x14ac:dyDescent="0.25">
      <c r="H547" s="66" t="str">
        <f t="shared" si="248"/>
        <v/>
      </c>
      <c r="I547" s="32" t="str">
        <f t="shared" si="265"/>
        <v/>
      </c>
      <c r="J547" s="67" t="str">
        <f t="shared" si="249"/>
        <v/>
      </c>
      <c r="K547" s="67" t="str">
        <f t="shared" si="240"/>
        <v/>
      </c>
      <c r="L547" s="32">
        <f t="shared" si="266"/>
        <v>0</v>
      </c>
      <c r="M547" s="32">
        <f t="shared" si="268"/>
        <v>0</v>
      </c>
      <c r="N547" s="77">
        <f t="shared" si="250"/>
        <v>0</v>
      </c>
      <c r="O547" s="38">
        <f t="shared" si="251"/>
        <v>0</v>
      </c>
      <c r="P547" s="38">
        <f t="shared" si="241"/>
        <v>0</v>
      </c>
      <c r="Q547" s="77">
        <f t="shared" si="242"/>
        <v>0</v>
      </c>
      <c r="R547" s="38">
        <f t="shared" si="252"/>
        <v>0</v>
      </c>
      <c r="S547" s="38">
        <f t="shared" si="253"/>
        <v>0</v>
      </c>
      <c r="T547" s="38">
        <f t="shared" si="254"/>
        <v>0</v>
      </c>
      <c r="U547" s="38">
        <f t="shared" si="255"/>
        <v>0</v>
      </c>
      <c r="V547" s="38">
        <f t="shared" si="256"/>
        <v>0</v>
      </c>
      <c r="W547" s="38">
        <f t="shared" si="243"/>
        <v>0</v>
      </c>
      <c r="X547" s="38">
        <f t="shared" si="244"/>
        <v>0</v>
      </c>
      <c r="Y547" s="67">
        <f t="shared" si="245"/>
        <v>0</v>
      </c>
      <c r="Z547" s="38">
        <f t="shared" si="257"/>
        <v>0</v>
      </c>
      <c r="AA547" s="32">
        <f t="shared" si="246"/>
        <v>0</v>
      </c>
      <c r="AB547" s="38">
        <f t="shared" si="258"/>
        <v>0</v>
      </c>
      <c r="AC547" s="32">
        <f t="shared" si="247"/>
        <v>0</v>
      </c>
      <c r="AD547" s="38">
        <f t="shared" si="269"/>
        <v>0</v>
      </c>
      <c r="AE547" s="39">
        <f t="shared" si="267"/>
        <v>0</v>
      </c>
      <c r="AF547" s="32" t="e">
        <f t="shared" si="259"/>
        <v>#DIV/0!</v>
      </c>
      <c r="AG547" s="32" t="e">
        <f t="shared" si="260"/>
        <v>#DIV/0!</v>
      </c>
      <c r="AH547" s="32" t="e">
        <f t="shared" si="261"/>
        <v>#DIV/0!</v>
      </c>
      <c r="AI547" s="49" t="e">
        <f t="shared" si="262"/>
        <v>#DIV/0!</v>
      </c>
      <c r="AJ547" s="50" t="e">
        <f t="shared" si="263"/>
        <v>#DIV/0!</v>
      </c>
      <c r="AK547" s="50" t="e">
        <f t="shared" si="264"/>
        <v>#DIV/0!</v>
      </c>
    </row>
    <row r="548" spans="8:37" x14ac:dyDescent="0.25">
      <c r="H548" s="66" t="str">
        <f t="shared" si="248"/>
        <v/>
      </c>
      <c r="I548" s="32" t="str">
        <f t="shared" si="265"/>
        <v/>
      </c>
      <c r="J548" s="67" t="str">
        <f t="shared" si="249"/>
        <v/>
      </c>
      <c r="K548" s="67" t="str">
        <f t="shared" si="240"/>
        <v/>
      </c>
      <c r="L548" s="32">
        <f t="shared" si="266"/>
        <v>0</v>
      </c>
      <c r="M548" s="32">
        <f t="shared" si="268"/>
        <v>0</v>
      </c>
      <c r="N548" s="77">
        <f t="shared" si="250"/>
        <v>0</v>
      </c>
      <c r="O548" s="38">
        <f t="shared" si="251"/>
        <v>0</v>
      </c>
      <c r="P548" s="38">
        <f t="shared" si="241"/>
        <v>0</v>
      </c>
      <c r="Q548" s="77">
        <f t="shared" si="242"/>
        <v>0</v>
      </c>
      <c r="R548" s="38">
        <f t="shared" si="252"/>
        <v>0</v>
      </c>
      <c r="S548" s="38">
        <f t="shared" si="253"/>
        <v>0</v>
      </c>
      <c r="T548" s="38">
        <f t="shared" si="254"/>
        <v>0</v>
      </c>
      <c r="U548" s="38">
        <f t="shared" si="255"/>
        <v>0</v>
      </c>
      <c r="V548" s="38">
        <f t="shared" si="256"/>
        <v>0</v>
      </c>
      <c r="W548" s="38">
        <f t="shared" si="243"/>
        <v>0</v>
      </c>
      <c r="X548" s="38">
        <f t="shared" si="244"/>
        <v>0</v>
      </c>
      <c r="Y548" s="67">
        <f t="shared" si="245"/>
        <v>0</v>
      </c>
      <c r="Z548" s="38">
        <f t="shared" si="257"/>
        <v>0</v>
      </c>
      <c r="AA548" s="32">
        <f t="shared" si="246"/>
        <v>0</v>
      </c>
      <c r="AB548" s="38">
        <f t="shared" si="258"/>
        <v>0</v>
      </c>
      <c r="AC548" s="32">
        <f t="shared" si="247"/>
        <v>0</v>
      </c>
      <c r="AD548" s="38">
        <f t="shared" si="269"/>
        <v>0</v>
      </c>
      <c r="AE548" s="39">
        <f t="shared" si="267"/>
        <v>0</v>
      </c>
      <c r="AF548" s="32" t="e">
        <f t="shared" si="259"/>
        <v>#DIV/0!</v>
      </c>
      <c r="AG548" s="32" t="e">
        <f t="shared" si="260"/>
        <v>#DIV/0!</v>
      </c>
      <c r="AH548" s="32" t="e">
        <f t="shared" si="261"/>
        <v>#DIV/0!</v>
      </c>
      <c r="AI548" s="49" t="e">
        <f t="shared" si="262"/>
        <v>#DIV/0!</v>
      </c>
      <c r="AJ548" s="50" t="e">
        <f t="shared" si="263"/>
        <v>#DIV/0!</v>
      </c>
      <c r="AK548" s="50" t="e">
        <f t="shared" si="264"/>
        <v>#DIV/0!</v>
      </c>
    </row>
    <row r="549" spans="8:37" x14ac:dyDescent="0.25">
      <c r="H549" s="66" t="str">
        <f t="shared" si="248"/>
        <v/>
      </c>
      <c r="I549" s="32" t="str">
        <f t="shared" si="265"/>
        <v/>
      </c>
      <c r="J549" s="67" t="str">
        <f t="shared" si="249"/>
        <v/>
      </c>
      <c r="K549" s="67" t="str">
        <f t="shared" si="240"/>
        <v/>
      </c>
      <c r="L549" s="32">
        <f t="shared" si="266"/>
        <v>0</v>
      </c>
      <c r="M549" s="32">
        <f t="shared" si="268"/>
        <v>0</v>
      </c>
      <c r="N549" s="77">
        <f t="shared" si="250"/>
        <v>0</v>
      </c>
      <c r="O549" s="38">
        <f t="shared" si="251"/>
        <v>0</v>
      </c>
      <c r="P549" s="38">
        <f t="shared" si="241"/>
        <v>0</v>
      </c>
      <c r="Q549" s="77">
        <f t="shared" si="242"/>
        <v>0</v>
      </c>
      <c r="R549" s="38">
        <f t="shared" si="252"/>
        <v>0</v>
      </c>
      <c r="S549" s="38">
        <f t="shared" si="253"/>
        <v>0</v>
      </c>
      <c r="T549" s="38">
        <f t="shared" si="254"/>
        <v>0</v>
      </c>
      <c r="U549" s="38">
        <f t="shared" si="255"/>
        <v>0</v>
      </c>
      <c r="V549" s="38">
        <f t="shared" si="256"/>
        <v>0</v>
      </c>
      <c r="W549" s="38">
        <f t="shared" si="243"/>
        <v>0</v>
      </c>
      <c r="X549" s="38">
        <f t="shared" si="244"/>
        <v>0</v>
      </c>
      <c r="Y549" s="67">
        <f t="shared" si="245"/>
        <v>0</v>
      </c>
      <c r="Z549" s="38">
        <f t="shared" si="257"/>
        <v>0</v>
      </c>
      <c r="AA549" s="32">
        <f t="shared" si="246"/>
        <v>0</v>
      </c>
      <c r="AB549" s="38">
        <f t="shared" si="258"/>
        <v>0</v>
      </c>
      <c r="AC549" s="32">
        <f t="shared" si="247"/>
        <v>0</v>
      </c>
      <c r="AD549" s="38">
        <f t="shared" si="269"/>
        <v>0</v>
      </c>
      <c r="AE549" s="39">
        <f t="shared" si="267"/>
        <v>0</v>
      </c>
      <c r="AF549" s="32" t="e">
        <f t="shared" si="259"/>
        <v>#DIV/0!</v>
      </c>
      <c r="AG549" s="32" t="e">
        <f t="shared" si="260"/>
        <v>#DIV/0!</v>
      </c>
      <c r="AH549" s="32" t="e">
        <f t="shared" si="261"/>
        <v>#DIV/0!</v>
      </c>
      <c r="AI549" s="49" t="e">
        <f t="shared" si="262"/>
        <v>#DIV/0!</v>
      </c>
      <c r="AJ549" s="50" t="e">
        <f t="shared" si="263"/>
        <v>#DIV/0!</v>
      </c>
      <c r="AK549" s="50" t="e">
        <f t="shared" si="264"/>
        <v>#DIV/0!</v>
      </c>
    </row>
    <row r="550" spans="8:37" x14ac:dyDescent="0.25">
      <c r="H550" s="66" t="str">
        <f t="shared" si="248"/>
        <v/>
      </c>
      <c r="I550" s="32" t="str">
        <f t="shared" si="265"/>
        <v/>
      </c>
      <c r="J550" s="67" t="str">
        <f t="shared" si="249"/>
        <v/>
      </c>
      <c r="K550" s="67" t="str">
        <f t="shared" si="240"/>
        <v/>
      </c>
      <c r="L550" s="32">
        <f t="shared" si="266"/>
        <v>0</v>
      </c>
      <c r="M550" s="32">
        <f t="shared" si="268"/>
        <v>0</v>
      </c>
      <c r="N550" s="77">
        <f t="shared" si="250"/>
        <v>0</v>
      </c>
      <c r="O550" s="38">
        <f t="shared" si="251"/>
        <v>0</v>
      </c>
      <c r="P550" s="38">
        <f t="shared" si="241"/>
        <v>0</v>
      </c>
      <c r="Q550" s="77">
        <f t="shared" si="242"/>
        <v>0</v>
      </c>
      <c r="R550" s="38">
        <f t="shared" si="252"/>
        <v>0</v>
      </c>
      <c r="S550" s="38">
        <f t="shared" si="253"/>
        <v>0</v>
      </c>
      <c r="T550" s="38">
        <f t="shared" si="254"/>
        <v>0</v>
      </c>
      <c r="U550" s="38">
        <f t="shared" si="255"/>
        <v>0</v>
      </c>
      <c r="V550" s="38">
        <f t="shared" si="256"/>
        <v>0</v>
      </c>
      <c r="W550" s="38">
        <f t="shared" si="243"/>
        <v>0</v>
      </c>
      <c r="X550" s="38">
        <f t="shared" si="244"/>
        <v>0</v>
      </c>
      <c r="Y550" s="67">
        <f t="shared" si="245"/>
        <v>0</v>
      </c>
      <c r="Z550" s="38">
        <f t="shared" si="257"/>
        <v>0</v>
      </c>
      <c r="AA550" s="32">
        <f t="shared" si="246"/>
        <v>0</v>
      </c>
      <c r="AB550" s="38">
        <f t="shared" si="258"/>
        <v>0</v>
      </c>
      <c r="AC550" s="32">
        <f t="shared" si="247"/>
        <v>0</v>
      </c>
      <c r="AD550" s="38">
        <f t="shared" si="269"/>
        <v>0</v>
      </c>
      <c r="AE550" s="39">
        <f t="shared" si="267"/>
        <v>0</v>
      </c>
      <c r="AF550" s="32" t="e">
        <f t="shared" si="259"/>
        <v>#DIV/0!</v>
      </c>
      <c r="AG550" s="32" t="e">
        <f t="shared" si="260"/>
        <v>#DIV/0!</v>
      </c>
      <c r="AH550" s="32" t="e">
        <f t="shared" si="261"/>
        <v>#DIV/0!</v>
      </c>
      <c r="AI550" s="49" t="e">
        <f t="shared" si="262"/>
        <v>#DIV/0!</v>
      </c>
      <c r="AJ550" s="50" t="e">
        <f t="shared" si="263"/>
        <v>#DIV/0!</v>
      </c>
      <c r="AK550" s="50" t="e">
        <f t="shared" si="264"/>
        <v>#DIV/0!</v>
      </c>
    </row>
    <row r="551" spans="8:37" x14ac:dyDescent="0.25">
      <c r="H551" s="66" t="str">
        <f t="shared" si="248"/>
        <v/>
      </c>
      <c r="I551" s="32" t="str">
        <f t="shared" si="265"/>
        <v/>
      </c>
      <c r="J551" s="67" t="str">
        <f t="shared" si="249"/>
        <v/>
      </c>
      <c r="K551" s="67" t="str">
        <f t="shared" si="240"/>
        <v/>
      </c>
      <c r="L551" s="32">
        <f t="shared" si="266"/>
        <v>0</v>
      </c>
      <c r="M551" s="32">
        <f t="shared" si="268"/>
        <v>0</v>
      </c>
      <c r="N551" s="77">
        <f t="shared" si="250"/>
        <v>0</v>
      </c>
      <c r="O551" s="38">
        <f t="shared" si="251"/>
        <v>0</v>
      </c>
      <c r="P551" s="38">
        <f t="shared" si="241"/>
        <v>0</v>
      </c>
      <c r="Q551" s="77">
        <f t="shared" si="242"/>
        <v>0</v>
      </c>
      <c r="R551" s="38">
        <f t="shared" si="252"/>
        <v>0</v>
      </c>
      <c r="S551" s="38">
        <f t="shared" si="253"/>
        <v>0</v>
      </c>
      <c r="T551" s="38">
        <f t="shared" si="254"/>
        <v>0</v>
      </c>
      <c r="U551" s="38">
        <f t="shared" si="255"/>
        <v>0</v>
      </c>
      <c r="V551" s="38">
        <f t="shared" si="256"/>
        <v>0</v>
      </c>
      <c r="W551" s="38">
        <f t="shared" si="243"/>
        <v>0</v>
      </c>
      <c r="X551" s="38">
        <f t="shared" si="244"/>
        <v>0</v>
      </c>
      <c r="Y551" s="67">
        <f t="shared" si="245"/>
        <v>0</v>
      </c>
      <c r="Z551" s="38">
        <f t="shared" si="257"/>
        <v>0</v>
      </c>
      <c r="AA551" s="32">
        <f t="shared" si="246"/>
        <v>0</v>
      </c>
      <c r="AB551" s="38">
        <f t="shared" si="258"/>
        <v>0</v>
      </c>
      <c r="AC551" s="32">
        <f t="shared" si="247"/>
        <v>0</v>
      </c>
      <c r="AD551" s="38">
        <f t="shared" si="269"/>
        <v>0</v>
      </c>
      <c r="AE551" s="39">
        <f t="shared" si="267"/>
        <v>0</v>
      </c>
      <c r="AF551" s="32" t="e">
        <f t="shared" si="259"/>
        <v>#DIV/0!</v>
      </c>
      <c r="AG551" s="32" t="e">
        <f t="shared" si="260"/>
        <v>#DIV/0!</v>
      </c>
      <c r="AH551" s="32" t="e">
        <f t="shared" si="261"/>
        <v>#DIV/0!</v>
      </c>
      <c r="AI551" s="49" t="e">
        <f t="shared" si="262"/>
        <v>#DIV/0!</v>
      </c>
      <c r="AJ551" s="50" t="e">
        <f t="shared" si="263"/>
        <v>#DIV/0!</v>
      </c>
      <c r="AK551" s="50" t="e">
        <f t="shared" si="264"/>
        <v>#DIV/0!</v>
      </c>
    </row>
    <row r="552" spans="8:37" x14ac:dyDescent="0.25">
      <c r="H552" s="66" t="str">
        <f t="shared" si="248"/>
        <v/>
      </c>
      <c r="I552" s="32" t="str">
        <f t="shared" si="265"/>
        <v/>
      </c>
      <c r="J552" s="67" t="str">
        <f t="shared" si="249"/>
        <v/>
      </c>
      <c r="K552" s="67" t="str">
        <f t="shared" si="240"/>
        <v/>
      </c>
      <c r="L552" s="32">
        <f t="shared" si="266"/>
        <v>0</v>
      </c>
      <c r="M552" s="32">
        <f t="shared" si="268"/>
        <v>0</v>
      </c>
      <c r="N552" s="77">
        <f t="shared" si="250"/>
        <v>0</v>
      </c>
      <c r="O552" s="38">
        <f t="shared" si="251"/>
        <v>0</v>
      </c>
      <c r="P552" s="38">
        <f t="shared" si="241"/>
        <v>0</v>
      </c>
      <c r="Q552" s="77">
        <f t="shared" si="242"/>
        <v>0</v>
      </c>
      <c r="R552" s="38">
        <f t="shared" si="252"/>
        <v>0</v>
      </c>
      <c r="S552" s="38">
        <f t="shared" si="253"/>
        <v>0</v>
      </c>
      <c r="T552" s="38">
        <f t="shared" si="254"/>
        <v>0</v>
      </c>
      <c r="U552" s="38">
        <f t="shared" si="255"/>
        <v>0</v>
      </c>
      <c r="V552" s="38">
        <f t="shared" si="256"/>
        <v>0</v>
      </c>
      <c r="W552" s="38">
        <f t="shared" si="243"/>
        <v>0</v>
      </c>
      <c r="X552" s="38">
        <f t="shared" si="244"/>
        <v>0</v>
      </c>
      <c r="Y552" s="67">
        <f t="shared" si="245"/>
        <v>0</v>
      </c>
      <c r="Z552" s="38">
        <f t="shared" si="257"/>
        <v>0</v>
      </c>
      <c r="AA552" s="32">
        <f t="shared" si="246"/>
        <v>0</v>
      </c>
      <c r="AB552" s="38">
        <f t="shared" si="258"/>
        <v>0</v>
      </c>
      <c r="AC552" s="32">
        <f t="shared" si="247"/>
        <v>0</v>
      </c>
      <c r="AD552" s="38">
        <f t="shared" si="269"/>
        <v>0</v>
      </c>
      <c r="AE552" s="39">
        <f t="shared" si="267"/>
        <v>0</v>
      </c>
      <c r="AF552" s="32" t="e">
        <f t="shared" si="259"/>
        <v>#DIV/0!</v>
      </c>
      <c r="AG552" s="32" t="e">
        <f t="shared" si="260"/>
        <v>#DIV/0!</v>
      </c>
      <c r="AH552" s="32" t="e">
        <f t="shared" si="261"/>
        <v>#DIV/0!</v>
      </c>
      <c r="AI552" s="49" t="e">
        <f t="shared" si="262"/>
        <v>#DIV/0!</v>
      </c>
      <c r="AJ552" s="50" t="e">
        <f t="shared" si="263"/>
        <v>#DIV/0!</v>
      </c>
      <c r="AK552" s="50" t="e">
        <f t="shared" si="264"/>
        <v>#DIV/0!</v>
      </c>
    </row>
    <row r="553" spans="8:37" x14ac:dyDescent="0.25">
      <c r="H553" s="66" t="str">
        <f t="shared" si="248"/>
        <v/>
      </c>
      <c r="I553" s="32" t="str">
        <f t="shared" si="265"/>
        <v/>
      </c>
      <c r="J553" s="67" t="str">
        <f t="shared" si="249"/>
        <v/>
      </c>
      <c r="K553" s="67" t="str">
        <f t="shared" si="240"/>
        <v/>
      </c>
      <c r="L553" s="32">
        <f t="shared" si="266"/>
        <v>0</v>
      </c>
      <c r="M553" s="32">
        <f t="shared" si="268"/>
        <v>0</v>
      </c>
      <c r="N553" s="77">
        <f t="shared" si="250"/>
        <v>0</v>
      </c>
      <c r="O553" s="38">
        <f t="shared" si="251"/>
        <v>0</v>
      </c>
      <c r="P553" s="38">
        <f t="shared" si="241"/>
        <v>0</v>
      </c>
      <c r="Q553" s="77">
        <f t="shared" si="242"/>
        <v>0</v>
      </c>
      <c r="R553" s="38">
        <f t="shared" si="252"/>
        <v>0</v>
      </c>
      <c r="S553" s="38">
        <f t="shared" si="253"/>
        <v>0</v>
      </c>
      <c r="T553" s="38">
        <f t="shared" si="254"/>
        <v>0</v>
      </c>
      <c r="U553" s="38">
        <f t="shared" si="255"/>
        <v>0</v>
      </c>
      <c r="V553" s="38">
        <f t="shared" si="256"/>
        <v>0</v>
      </c>
      <c r="W553" s="38">
        <f t="shared" si="243"/>
        <v>0</v>
      </c>
      <c r="X553" s="38">
        <f t="shared" si="244"/>
        <v>0</v>
      </c>
      <c r="Y553" s="67">
        <f t="shared" si="245"/>
        <v>0</v>
      </c>
      <c r="Z553" s="38">
        <f t="shared" si="257"/>
        <v>0</v>
      </c>
      <c r="AA553" s="32">
        <f t="shared" si="246"/>
        <v>0</v>
      </c>
      <c r="AB553" s="38">
        <f t="shared" si="258"/>
        <v>0</v>
      </c>
      <c r="AC553" s="32">
        <f t="shared" si="247"/>
        <v>0</v>
      </c>
      <c r="AD553" s="38">
        <f t="shared" si="269"/>
        <v>0</v>
      </c>
      <c r="AE553" s="39">
        <f t="shared" si="267"/>
        <v>0</v>
      </c>
      <c r="AF553" s="32" t="e">
        <f t="shared" si="259"/>
        <v>#DIV/0!</v>
      </c>
      <c r="AG553" s="32" t="e">
        <f t="shared" si="260"/>
        <v>#DIV/0!</v>
      </c>
      <c r="AH553" s="32" t="e">
        <f t="shared" si="261"/>
        <v>#DIV/0!</v>
      </c>
      <c r="AI553" s="49" t="e">
        <f t="shared" si="262"/>
        <v>#DIV/0!</v>
      </c>
      <c r="AJ553" s="50" t="e">
        <f t="shared" si="263"/>
        <v>#DIV/0!</v>
      </c>
      <c r="AK553" s="50" t="e">
        <f t="shared" si="264"/>
        <v>#DIV/0!</v>
      </c>
    </row>
    <row r="554" spans="8:37" x14ac:dyDescent="0.25">
      <c r="H554" s="66" t="str">
        <f t="shared" si="248"/>
        <v/>
      </c>
      <c r="I554" s="32" t="str">
        <f t="shared" si="265"/>
        <v/>
      </c>
      <c r="J554" s="67" t="str">
        <f t="shared" si="249"/>
        <v/>
      </c>
      <c r="K554" s="67" t="str">
        <f t="shared" si="240"/>
        <v/>
      </c>
      <c r="L554" s="32">
        <f t="shared" si="266"/>
        <v>0</v>
      </c>
      <c r="M554" s="32">
        <f t="shared" si="268"/>
        <v>0</v>
      </c>
      <c r="N554" s="77">
        <f t="shared" si="250"/>
        <v>0</v>
      </c>
      <c r="O554" s="38">
        <f t="shared" si="251"/>
        <v>0</v>
      </c>
      <c r="P554" s="38">
        <f t="shared" si="241"/>
        <v>0</v>
      </c>
      <c r="Q554" s="77">
        <f t="shared" si="242"/>
        <v>0</v>
      </c>
      <c r="R554" s="38">
        <f t="shared" si="252"/>
        <v>0</v>
      </c>
      <c r="S554" s="38">
        <f t="shared" si="253"/>
        <v>0</v>
      </c>
      <c r="T554" s="38">
        <f t="shared" si="254"/>
        <v>0</v>
      </c>
      <c r="U554" s="38">
        <f t="shared" si="255"/>
        <v>0</v>
      </c>
      <c r="V554" s="38">
        <f t="shared" si="256"/>
        <v>0</v>
      </c>
      <c r="W554" s="38">
        <f t="shared" si="243"/>
        <v>0</v>
      </c>
      <c r="X554" s="38">
        <f t="shared" si="244"/>
        <v>0</v>
      </c>
      <c r="Y554" s="67">
        <f t="shared" si="245"/>
        <v>0</v>
      </c>
      <c r="Z554" s="38">
        <f t="shared" si="257"/>
        <v>0</v>
      </c>
      <c r="AA554" s="32">
        <f t="shared" si="246"/>
        <v>0</v>
      </c>
      <c r="AB554" s="38">
        <f t="shared" si="258"/>
        <v>0</v>
      </c>
      <c r="AC554" s="32">
        <f t="shared" si="247"/>
        <v>0</v>
      </c>
      <c r="AD554" s="38">
        <f t="shared" si="269"/>
        <v>0</v>
      </c>
      <c r="AE554" s="39">
        <f t="shared" si="267"/>
        <v>0</v>
      </c>
      <c r="AF554" s="32" t="e">
        <f t="shared" si="259"/>
        <v>#DIV/0!</v>
      </c>
      <c r="AG554" s="32" t="e">
        <f t="shared" si="260"/>
        <v>#DIV/0!</v>
      </c>
      <c r="AH554" s="32" t="e">
        <f t="shared" si="261"/>
        <v>#DIV/0!</v>
      </c>
      <c r="AI554" s="49" t="e">
        <f t="shared" si="262"/>
        <v>#DIV/0!</v>
      </c>
      <c r="AJ554" s="50" t="e">
        <f t="shared" si="263"/>
        <v>#DIV/0!</v>
      </c>
      <c r="AK554" s="50" t="e">
        <f t="shared" si="264"/>
        <v>#DIV/0!</v>
      </c>
    </row>
    <row r="555" spans="8:37" x14ac:dyDescent="0.25">
      <c r="H555" s="66" t="str">
        <f t="shared" si="248"/>
        <v/>
      </c>
      <c r="I555" s="32" t="str">
        <f t="shared" si="265"/>
        <v/>
      </c>
      <c r="J555" s="67" t="str">
        <f t="shared" si="249"/>
        <v/>
      </c>
      <c r="K555" s="67" t="str">
        <f t="shared" si="240"/>
        <v/>
      </c>
      <c r="L555" s="32">
        <f t="shared" si="266"/>
        <v>0</v>
      </c>
      <c r="M555" s="32">
        <f t="shared" si="268"/>
        <v>0</v>
      </c>
      <c r="N555" s="77">
        <f t="shared" si="250"/>
        <v>0</v>
      </c>
      <c r="O555" s="38">
        <f t="shared" si="251"/>
        <v>0</v>
      </c>
      <c r="P555" s="38">
        <f t="shared" si="241"/>
        <v>0</v>
      </c>
      <c r="Q555" s="77">
        <f t="shared" si="242"/>
        <v>0</v>
      </c>
      <c r="R555" s="38">
        <f t="shared" si="252"/>
        <v>0</v>
      </c>
      <c r="S555" s="38">
        <f t="shared" si="253"/>
        <v>0</v>
      </c>
      <c r="T555" s="38">
        <f t="shared" si="254"/>
        <v>0</v>
      </c>
      <c r="U555" s="38">
        <f t="shared" si="255"/>
        <v>0</v>
      </c>
      <c r="V555" s="38">
        <f t="shared" si="256"/>
        <v>0</v>
      </c>
      <c r="W555" s="38">
        <f t="shared" si="243"/>
        <v>0</v>
      </c>
      <c r="X555" s="38">
        <f t="shared" si="244"/>
        <v>0</v>
      </c>
      <c r="Y555" s="67">
        <f t="shared" si="245"/>
        <v>0</v>
      </c>
      <c r="Z555" s="38">
        <f t="shared" si="257"/>
        <v>0</v>
      </c>
      <c r="AA555" s="32">
        <f t="shared" si="246"/>
        <v>0</v>
      </c>
      <c r="AB555" s="38">
        <f t="shared" si="258"/>
        <v>0</v>
      </c>
      <c r="AC555" s="32">
        <f t="shared" si="247"/>
        <v>0</v>
      </c>
      <c r="AD555" s="38">
        <f t="shared" si="269"/>
        <v>0</v>
      </c>
      <c r="AE555" s="39">
        <f t="shared" si="267"/>
        <v>0</v>
      </c>
      <c r="AF555" s="32" t="e">
        <f t="shared" si="259"/>
        <v>#DIV/0!</v>
      </c>
      <c r="AG555" s="32" t="e">
        <f t="shared" si="260"/>
        <v>#DIV/0!</v>
      </c>
      <c r="AH555" s="32" t="e">
        <f t="shared" si="261"/>
        <v>#DIV/0!</v>
      </c>
      <c r="AI555" s="49" t="e">
        <f t="shared" si="262"/>
        <v>#DIV/0!</v>
      </c>
      <c r="AJ555" s="50" t="e">
        <f t="shared" si="263"/>
        <v>#DIV/0!</v>
      </c>
      <c r="AK555" s="50" t="e">
        <f t="shared" si="264"/>
        <v>#DIV/0!</v>
      </c>
    </row>
    <row r="556" spans="8:37" x14ac:dyDescent="0.25">
      <c r="H556" s="66" t="str">
        <f t="shared" si="248"/>
        <v/>
      </c>
      <c r="I556" s="32" t="str">
        <f t="shared" si="265"/>
        <v/>
      </c>
      <c r="J556" s="67" t="str">
        <f t="shared" si="249"/>
        <v/>
      </c>
      <c r="K556" s="67" t="str">
        <f t="shared" si="240"/>
        <v/>
      </c>
      <c r="L556" s="32">
        <f t="shared" si="266"/>
        <v>0</v>
      </c>
      <c r="M556" s="32">
        <f t="shared" si="268"/>
        <v>0</v>
      </c>
      <c r="N556" s="77">
        <f t="shared" si="250"/>
        <v>0</v>
      </c>
      <c r="O556" s="38">
        <f t="shared" si="251"/>
        <v>0</v>
      </c>
      <c r="P556" s="38">
        <f t="shared" si="241"/>
        <v>0</v>
      </c>
      <c r="Q556" s="77">
        <f t="shared" si="242"/>
        <v>0</v>
      </c>
      <c r="R556" s="38">
        <f t="shared" si="252"/>
        <v>0</v>
      </c>
      <c r="S556" s="38">
        <f t="shared" si="253"/>
        <v>0</v>
      </c>
      <c r="T556" s="38">
        <f t="shared" si="254"/>
        <v>0</v>
      </c>
      <c r="U556" s="38">
        <f t="shared" si="255"/>
        <v>0</v>
      </c>
      <c r="V556" s="38">
        <f t="shared" si="256"/>
        <v>0</v>
      </c>
      <c r="W556" s="38">
        <f t="shared" si="243"/>
        <v>0</v>
      </c>
      <c r="X556" s="38">
        <f t="shared" si="244"/>
        <v>0</v>
      </c>
      <c r="Y556" s="67">
        <f t="shared" si="245"/>
        <v>0</v>
      </c>
      <c r="Z556" s="38">
        <f t="shared" si="257"/>
        <v>0</v>
      </c>
      <c r="AA556" s="32">
        <f t="shared" si="246"/>
        <v>0</v>
      </c>
      <c r="AB556" s="38">
        <f t="shared" si="258"/>
        <v>0</v>
      </c>
      <c r="AC556" s="32">
        <f t="shared" si="247"/>
        <v>0</v>
      </c>
      <c r="AD556" s="38">
        <f t="shared" si="269"/>
        <v>0</v>
      </c>
      <c r="AE556" s="39">
        <f t="shared" si="267"/>
        <v>0</v>
      </c>
      <c r="AF556" s="32" t="e">
        <f t="shared" si="259"/>
        <v>#DIV/0!</v>
      </c>
      <c r="AG556" s="32" t="e">
        <f t="shared" si="260"/>
        <v>#DIV/0!</v>
      </c>
      <c r="AH556" s="32" t="e">
        <f t="shared" si="261"/>
        <v>#DIV/0!</v>
      </c>
      <c r="AI556" s="49" t="e">
        <f t="shared" si="262"/>
        <v>#DIV/0!</v>
      </c>
      <c r="AJ556" s="50" t="e">
        <f t="shared" si="263"/>
        <v>#DIV/0!</v>
      </c>
      <c r="AK556" s="50" t="e">
        <f t="shared" si="264"/>
        <v>#DIV/0!</v>
      </c>
    </row>
    <row r="557" spans="8:37" x14ac:dyDescent="0.25">
      <c r="H557" s="66" t="str">
        <f t="shared" si="248"/>
        <v/>
      </c>
      <c r="I557" s="32" t="str">
        <f t="shared" si="265"/>
        <v/>
      </c>
      <c r="J557" s="67" t="str">
        <f t="shared" si="249"/>
        <v/>
      </c>
      <c r="K557" s="67" t="str">
        <f t="shared" si="240"/>
        <v/>
      </c>
      <c r="L557" s="32">
        <f t="shared" si="266"/>
        <v>0</v>
      </c>
      <c r="M557" s="32">
        <f t="shared" si="268"/>
        <v>0</v>
      </c>
      <c r="N557" s="77">
        <f t="shared" si="250"/>
        <v>0</v>
      </c>
      <c r="O557" s="38">
        <f t="shared" si="251"/>
        <v>0</v>
      </c>
      <c r="P557" s="38">
        <f t="shared" si="241"/>
        <v>0</v>
      </c>
      <c r="Q557" s="77">
        <f t="shared" si="242"/>
        <v>0</v>
      </c>
      <c r="R557" s="38">
        <f t="shared" si="252"/>
        <v>0</v>
      </c>
      <c r="S557" s="38">
        <f t="shared" si="253"/>
        <v>0</v>
      </c>
      <c r="T557" s="38">
        <f t="shared" si="254"/>
        <v>0</v>
      </c>
      <c r="U557" s="38">
        <f t="shared" si="255"/>
        <v>0</v>
      </c>
      <c r="V557" s="38">
        <f t="shared" si="256"/>
        <v>0</v>
      </c>
      <c r="W557" s="38">
        <f t="shared" si="243"/>
        <v>0</v>
      </c>
      <c r="X557" s="38">
        <f t="shared" si="244"/>
        <v>0</v>
      </c>
      <c r="Y557" s="67">
        <f t="shared" si="245"/>
        <v>0</v>
      </c>
      <c r="Z557" s="38">
        <f t="shared" si="257"/>
        <v>0</v>
      </c>
      <c r="AA557" s="32">
        <f t="shared" si="246"/>
        <v>0</v>
      </c>
      <c r="AB557" s="38">
        <f t="shared" si="258"/>
        <v>0</v>
      </c>
      <c r="AC557" s="32">
        <f t="shared" si="247"/>
        <v>0</v>
      </c>
      <c r="AD557" s="38">
        <f t="shared" si="269"/>
        <v>0</v>
      </c>
      <c r="AE557" s="39">
        <f t="shared" si="267"/>
        <v>0</v>
      </c>
      <c r="AF557" s="32" t="e">
        <f t="shared" si="259"/>
        <v>#DIV/0!</v>
      </c>
      <c r="AG557" s="32" t="e">
        <f t="shared" si="260"/>
        <v>#DIV/0!</v>
      </c>
      <c r="AH557" s="32" t="e">
        <f t="shared" si="261"/>
        <v>#DIV/0!</v>
      </c>
      <c r="AI557" s="49" t="e">
        <f t="shared" si="262"/>
        <v>#DIV/0!</v>
      </c>
      <c r="AJ557" s="50" t="e">
        <f t="shared" si="263"/>
        <v>#DIV/0!</v>
      </c>
      <c r="AK557" s="50" t="e">
        <f t="shared" si="264"/>
        <v>#DIV/0!</v>
      </c>
    </row>
    <row r="558" spans="8:37" x14ac:dyDescent="0.25">
      <c r="H558" s="66" t="str">
        <f t="shared" si="248"/>
        <v/>
      </c>
      <c r="I558" s="32" t="str">
        <f t="shared" si="265"/>
        <v/>
      </c>
      <c r="J558" s="67" t="str">
        <f t="shared" si="249"/>
        <v/>
      </c>
      <c r="K558" s="67" t="str">
        <f t="shared" si="240"/>
        <v/>
      </c>
      <c r="L558" s="32">
        <f t="shared" si="266"/>
        <v>0</v>
      </c>
      <c r="M558" s="32">
        <f t="shared" si="268"/>
        <v>0</v>
      </c>
      <c r="N558" s="77">
        <f t="shared" si="250"/>
        <v>0</v>
      </c>
      <c r="O558" s="38">
        <f t="shared" si="251"/>
        <v>0</v>
      </c>
      <c r="P558" s="38">
        <f t="shared" si="241"/>
        <v>0</v>
      </c>
      <c r="Q558" s="77">
        <f t="shared" si="242"/>
        <v>0</v>
      </c>
      <c r="R558" s="38">
        <f t="shared" si="252"/>
        <v>0</v>
      </c>
      <c r="S558" s="38">
        <f t="shared" si="253"/>
        <v>0</v>
      </c>
      <c r="T558" s="38">
        <f t="shared" si="254"/>
        <v>0</v>
      </c>
      <c r="U558" s="38">
        <f t="shared" si="255"/>
        <v>0</v>
      </c>
      <c r="V558" s="38">
        <f t="shared" si="256"/>
        <v>0</v>
      </c>
      <c r="W558" s="38">
        <f t="shared" si="243"/>
        <v>0</v>
      </c>
      <c r="X558" s="38">
        <f t="shared" si="244"/>
        <v>0</v>
      </c>
      <c r="Y558" s="67">
        <f t="shared" si="245"/>
        <v>0</v>
      </c>
      <c r="Z558" s="38">
        <f t="shared" si="257"/>
        <v>0</v>
      </c>
      <c r="AA558" s="32">
        <f t="shared" si="246"/>
        <v>0</v>
      </c>
      <c r="AB558" s="38">
        <f t="shared" si="258"/>
        <v>0</v>
      </c>
      <c r="AC558" s="32">
        <f t="shared" si="247"/>
        <v>0</v>
      </c>
      <c r="AD558" s="38">
        <f t="shared" si="269"/>
        <v>0</v>
      </c>
      <c r="AE558" s="39">
        <f t="shared" si="267"/>
        <v>0</v>
      </c>
      <c r="AF558" s="32" t="e">
        <f t="shared" si="259"/>
        <v>#DIV/0!</v>
      </c>
      <c r="AG558" s="32" t="e">
        <f t="shared" si="260"/>
        <v>#DIV/0!</v>
      </c>
      <c r="AH558" s="32" t="e">
        <f t="shared" si="261"/>
        <v>#DIV/0!</v>
      </c>
      <c r="AI558" s="49" t="e">
        <f t="shared" si="262"/>
        <v>#DIV/0!</v>
      </c>
      <c r="AJ558" s="50" t="e">
        <f t="shared" si="263"/>
        <v>#DIV/0!</v>
      </c>
      <c r="AK558" s="50" t="e">
        <f t="shared" si="264"/>
        <v>#DIV/0!</v>
      </c>
    </row>
    <row r="559" spans="8:37" x14ac:dyDescent="0.25">
      <c r="H559" s="66" t="str">
        <f t="shared" si="248"/>
        <v/>
      </c>
      <c r="I559" s="32" t="str">
        <f t="shared" si="265"/>
        <v/>
      </c>
      <c r="J559" s="67" t="str">
        <f t="shared" si="249"/>
        <v/>
      </c>
      <c r="K559" s="67" t="str">
        <f t="shared" si="240"/>
        <v/>
      </c>
      <c r="L559" s="32">
        <f t="shared" si="266"/>
        <v>0</v>
      </c>
      <c r="M559" s="32">
        <f t="shared" si="268"/>
        <v>0</v>
      </c>
      <c r="N559" s="77">
        <f t="shared" si="250"/>
        <v>0</v>
      </c>
      <c r="O559" s="38">
        <f t="shared" si="251"/>
        <v>0</v>
      </c>
      <c r="P559" s="38">
        <f t="shared" si="241"/>
        <v>0</v>
      </c>
      <c r="Q559" s="77">
        <f t="shared" si="242"/>
        <v>0</v>
      </c>
      <c r="R559" s="38">
        <f t="shared" si="252"/>
        <v>0</v>
      </c>
      <c r="S559" s="38">
        <f t="shared" si="253"/>
        <v>0</v>
      </c>
      <c r="T559" s="38">
        <f t="shared" si="254"/>
        <v>0</v>
      </c>
      <c r="U559" s="38">
        <f t="shared" si="255"/>
        <v>0</v>
      </c>
      <c r="V559" s="38">
        <f t="shared" si="256"/>
        <v>0</v>
      </c>
      <c r="W559" s="38">
        <f t="shared" si="243"/>
        <v>0</v>
      </c>
      <c r="X559" s="38">
        <f t="shared" si="244"/>
        <v>0</v>
      </c>
      <c r="Y559" s="67">
        <f t="shared" si="245"/>
        <v>0</v>
      </c>
      <c r="Z559" s="38">
        <f t="shared" si="257"/>
        <v>0</v>
      </c>
      <c r="AA559" s="32">
        <f t="shared" si="246"/>
        <v>0</v>
      </c>
      <c r="AB559" s="38">
        <f t="shared" si="258"/>
        <v>0</v>
      </c>
      <c r="AC559" s="32">
        <f t="shared" si="247"/>
        <v>0</v>
      </c>
      <c r="AD559" s="38">
        <f t="shared" si="269"/>
        <v>0</v>
      </c>
      <c r="AE559" s="39">
        <f t="shared" si="267"/>
        <v>0</v>
      </c>
      <c r="AF559" s="32" t="e">
        <f t="shared" si="259"/>
        <v>#DIV/0!</v>
      </c>
      <c r="AG559" s="32" t="e">
        <f t="shared" si="260"/>
        <v>#DIV/0!</v>
      </c>
      <c r="AH559" s="32" t="e">
        <f t="shared" si="261"/>
        <v>#DIV/0!</v>
      </c>
      <c r="AI559" s="49" t="e">
        <f t="shared" si="262"/>
        <v>#DIV/0!</v>
      </c>
      <c r="AJ559" s="50" t="e">
        <f t="shared" si="263"/>
        <v>#DIV/0!</v>
      </c>
      <c r="AK559" s="50" t="e">
        <f t="shared" si="264"/>
        <v>#DIV/0!</v>
      </c>
    </row>
    <row r="560" spans="8:37" x14ac:dyDescent="0.25">
      <c r="H560" s="66" t="str">
        <f t="shared" si="248"/>
        <v/>
      </c>
      <c r="I560" s="32" t="str">
        <f t="shared" si="265"/>
        <v/>
      </c>
      <c r="J560" s="67" t="str">
        <f t="shared" si="249"/>
        <v/>
      </c>
      <c r="K560" s="67" t="str">
        <f t="shared" si="240"/>
        <v/>
      </c>
      <c r="L560" s="32">
        <f t="shared" si="266"/>
        <v>0</v>
      </c>
      <c r="M560" s="32">
        <f t="shared" si="268"/>
        <v>0</v>
      </c>
      <c r="N560" s="77">
        <f t="shared" si="250"/>
        <v>0</v>
      </c>
      <c r="O560" s="38">
        <f t="shared" si="251"/>
        <v>0</v>
      </c>
      <c r="P560" s="38">
        <f t="shared" si="241"/>
        <v>0</v>
      </c>
      <c r="Q560" s="77">
        <f t="shared" si="242"/>
        <v>0</v>
      </c>
      <c r="R560" s="38">
        <f t="shared" si="252"/>
        <v>0</v>
      </c>
      <c r="S560" s="38">
        <f t="shared" si="253"/>
        <v>0</v>
      </c>
      <c r="T560" s="38">
        <f t="shared" si="254"/>
        <v>0</v>
      </c>
      <c r="U560" s="38">
        <f t="shared" si="255"/>
        <v>0</v>
      </c>
      <c r="V560" s="38">
        <f t="shared" si="256"/>
        <v>0</v>
      </c>
      <c r="W560" s="38">
        <f t="shared" si="243"/>
        <v>0</v>
      </c>
      <c r="X560" s="38">
        <f t="shared" si="244"/>
        <v>0</v>
      </c>
      <c r="Y560" s="67">
        <f t="shared" si="245"/>
        <v>0</v>
      </c>
      <c r="Z560" s="38">
        <f t="shared" si="257"/>
        <v>0</v>
      </c>
      <c r="AA560" s="32">
        <f t="shared" si="246"/>
        <v>0</v>
      </c>
      <c r="AB560" s="38">
        <f t="shared" si="258"/>
        <v>0</v>
      </c>
      <c r="AC560" s="32">
        <f t="shared" si="247"/>
        <v>0</v>
      </c>
      <c r="AD560" s="38">
        <f t="shared" si="269"/>
        <v>0</v>
      </c>
      <c r="AE560" s="39">
        <f t="shared" si="267"/>
        <v>0</v>
      </c>
      <c r="AF560" s="32" t="e">
        <f t="shared" si="259"/>
        <v>#DIV/0!</v>
      </c>
      <c r="AG560" s="32" t="e">
        <f t="shared" si="260"/>
        <v>#DIV/0!</v>
      </c>
      <c r="AH560" s="32" t="e">
        <f t="shared" si="261"/>
        <v>#DIV/0!</v>
      </c>
      <c r="AI560" s="49" t="e">
        <f t="shared" si="262"/>
        <v>#DIV/0!</v>
      </c>
      <c r="AJ560" s="50" t="e">
        <f t="shared" si="263"/>
        <v>#DIV/0!</v>
      </c>
      <c r="AK560" s="50" t="e">
        <f t="shared" si="264"/>
        <v>#DIV/0!</v>
      </c>
    </row>
    <row r="561" spans="8:37" x14ac:dyDescent="0.25">
      <c r="H561" s="66" t="str">
        <f t="shared" si="248"/>
        <v/>
      </c>
      <c r="I561" s="32" t="str">
        <f t="shared" si="265"/>
        <v/>
      </c>
      <c r="J561" s="67" t="str">
        <f t="shared" si="249"/>
        <v/>
      </c>
      <c r="K561" s="67" t="str">
        <f t="shared" si="240"/>
        <v/>
      </c>
      <c r="L561" s="32">
        <f t="shared" si="266"/>
        <v>0</v>
      </c>
      <c r="M561" s="32">
        <f t="shared" si="268"/>
        <v>0</v>
      </c>
      <c r="N561" s="77">
        <f t="shared" si="250"/>
        <v>0</v>
      </c>
      <c r="O561" s="38">
        <f t="shared" si="251"/>
        <v>0</v>
      </c>
      <c r="P561" s="38">
        <f t="shared" si="241"/>
        <v>0</v>
      </c>
      <c r="Q561" s="77">
        <f t="shared" si="242"/>
        <v>0</v>
      </c>
      <c r="R561" s="38">
        <f t="shared" si="252"/>
        <v>0</v>
      </c>
      <c r="S561" s="38">
        <f t="shared" si="253"/>
        <v>0</v>
      </c>
      <c r="T561" s="38">
        <f t="shared" si="254"/>
        <v>0</v>
      </c>
      <c r="U561" s="38">
        <f t="shared" si="255"/>
        <v>0</v>
      </c>
      <c r="V561" s="38">
        <f t="shared" si="256"/>
        <v>0</v>
      </c>
      <c r="W561" s="38">
        <f t="shared" si="243"/>
        <v>0</v>
      </c>
      <c r="X561" s="38">
        <f t="shared" si="244"/>
        <v>0</v>
      </c>
      <c r="Y561" s="67">
        <f t="shared" si="245"/>
        <v>0</v>
      </c>
      <c r="Z561" s="38">
        <f t="shared" si="257"/>
        <v>0</v>
      </c>
      <c r="AA561" s="32">
        <f t="shared" si="246"/>
        <v>0</v>
      </c>
      <c r="AB561" s="38">
        <f t="shared" si="258"/>
        <v>0</v>
      </c>
      <c r="AC561" s="32">
        <f t="shared" si="247"/>
        <v>0</v>
      </c>
      <c r="AD561" s="38">
        <f t="shared" si="269"/>
        <v>0</v>
      </c>
      <c r="AE561" s="39">
        <f t="shared" si="267"/>
        <v>0</v>
      </c>
      <c r="AF561" s="32" t="e">
        <f t="shared" si="259"/>
        <v>#DIV/0!</v>
      </c>
      <c r="AG561" s="32" t="e">
        <f t="shared" si="260"/>
        <v>#DIV/0!</v>
      </c>
      <c r="AH561" s="32" t="e">
        <f t="shared" si="261"/>
        <v>#DIV/0!</v>
      </c>
      <c r="AI561" s="49" t="e">
        <f t="shared" si="262"/>
        <v>#DIV/0!</v>
      </c>
      <c r="AJ561" s="50" t="e">
        <f t="shared" si="263"/>
        <v>#DIV/0!</v>
      </c>
      <c r="AK561" s="50" t="e">
        <f t="shared" si="264"/>
        <v>#DIV/0!</v>
      </c>
    </row>
    <row r="562" spans="8:37" x14ac:dyDescent="0.25">
      <c r="H562" s="66" t="str">
        <f t="shared" si="248"/>
        <v/>
      </c>
      <c r="I562" s="32" t="str">
        <f t="shared" si="265"/>
        <v/>
      </c>
      <c r="J562" s="67" t="str">
        <f t="shared" si="249"/>
        <v/>
      </c>
      <c r="K562" s="67" t="str">
        <f t="shared" si="240"/>
        <v/>
      </c>
      <c r="L562" s="32">
        <f t="shared" si="266"/>
        <v>0</v>
      </c>
      <c r="M562" s="32">
        <f t="shared" si="268"/>
        <v>0</v>
      </c>
      <c r="N562" s="77">
        <f t="shared" si="250"/>
        <v>0</v>
      </c>
      <c r="O562" s="38">
        <f t="shared" si="251"/>
        <v>0</v>
      </c>
      <c r="P562" s="38">
        <f t="shared" si="241"/>
        <v>0</v>
      </c>
      <c r="Q562" s="77">
        <f t="shared" si="242"/>
        <v>0</v>
      </c>
      <c r="R562" s="38">
        <f t="shared" si="252"/>
        <v>0</v>
      </c>
      <c r="S562" s="38">
        <f t="shared" si="253"/>
        <v>0</v>
      </c>
      <c r="T562" s="38">
        <f t="shared" si="254"/>
        <v>0</v>
      </c>
      <c r="U562" s="38">
        <f t="shared" si="255"/>
        <v>0</v>
      </c>
      <c r="V562" s="38">
        <f t="shared" si="256"/>
        <v>0</v>
      </c>
      <c r="W562" s="38">
        <f t="shared" si="243"/>
        <v>0</v>
      </c>
      <c r="X562" s="38">
        <f t="shared" si="244"/>
        <v>0</v>
      </c>
      <c r="Y562" s="67">
        <f t="shared" si="245"/>
        <v>0</v>
      </c>
      <c r="Z562" s="38">
        <f t="shared" si="257"/>
        <v>0</v>
      </c>
      <c r="AA562" s="32">
        <f t="shared" si="246"/>
        <v>0</v>
      </c>
      <c r="AB562" s="38">
        <f t="shared" si="258"/>
        <v>0</v>
      </c>
      <c r="AC562" s="32">
        <f t="shared" si="247"/>
        <v>0</v>
      </c>
      <c r="AD562" s="38">
        <f t="shared" si="269"/>
        <v>0</v>
      </c>
      <c r="AE562" s="39">
        <f t="shared" si="267"/>
        <v>0</v>
      </c>
      <c r="AF562" s="32" t="e">
        <f t="shared" si="259"/>
        <v>#DIV/0!</v>
      </c>
      <c r="AG562" s="32" t="e">
        <f t="shared" si="260"/>
        <v>#DIV/0!</v>
      </c>
      <c r="AH562" s="32" t="e">
        <f t="shared" si="261"/>
        <v>#DIV/0!</v>
      </c>
      <c r="AI562" s="49" t="e">
        <f t="shared" si="262"/>
        <v>#DIV/0!</v>
      </c>
      <c r="AJ562" s="50" t="e">
        <f t="shared" si="263"/>
        <v>#DIV/0!</v>
      </c>
      <c r="AK562" s="50" t="e">
        <f t="shared" si="264"/>
        <v>#DIV/0!</v>
      </c>
    </row>
    <row r="563" spans="8:37" x14ac:dyDescent="0.25">
      <c r="H563" s="66" t="str">
        <f t="shared" si="248"/>
        <v/>
      </c>
      <c r="I563" s="32" t="str">
        <f t="shared" si="265"/>
        <v/>
      </c>
      <c r="J563" s="67" t="str">
        <f t="shared" si="249"/>
        <v/>
      </c>
      <c r="K563" s="67" t="str">
        <f t="shared" si="240"/>
        <v/>
      </c>
      <c r="L563" s="32">
        <f t="shared" si="266"/>
        <v>0</v>
      </c>
      <c r="M563" s="32">
        <f t="shared" si="268"/>
        <v>0</v>
      </c>
      <c r="N563" s="77">
        <f t="shared" si="250"/>
        <v>0</v>
      </c>
      <c r="O563" s="38">
        <f t="shared" si="251"/>
        <v>0</v>
      </c>
      <c r="P563" s="38">
        <f t="shared" si="241"/>
        <v>0</v>
      </c>
      <c r="Q563" s="77">
        <f t="shared" si="242"/>
        <v>0</v>
      </c>
      <c r="R563" s="38">
        <f t="shared" si="252"/>
        <v>0</v>
      </c>
      <c r="S563" s="38">
        <f t="shared" si="253"/>
        <v>0</v>
      </c>
      <c r="T563" s="38">
        <f t="shared" si="254"/>
        <v>0</v>
      </c>
      <c r="U563" s="38">
        <f t="shared" si="255"/>
        <v>0</v>
      </c>
      <c r="V563" s="38">
        <f t="shared" si="256"/>
        <v>0</v>
      </c>
      <c r="W563" s="38">
        <f t="shared" si="243"/>
        <v>0</v>
      </c>
      <c r="X563" s="38">
        <f t="shared" si="244"/>
        <v>0</v>
      </c>
      <c r="Y563" s="67">
        <f t="shared" si="245"/>
        <v>0</v>
      </c>
      <c r="Z563" s="38">
        <f t="shared" si="257"/>
        <v>0</v>
      </c>
      <c r="AA563" s="32">
        <f t="shared" si="246"/>
        <v>0</v>
      </c>
      <c r="AB563" s="38">
        <f t="shared" si="258"/>
        <v>0</v>
      </c>
      <c r="AC563" s="32">
        <f t="shared" si="247"/>
        <v>0</v>
      </c>
      <c r="AD563" s="38">
        <f t="shared" si="269"/>
        <v>0</v>
      </c>
      <c r="AE563" s="39">
        <f t="shared" si="267"/>
        <v>0</v>
      </c>
      <c r="AF563" s="32" t="e">
        <f t="shared" si="259"/>
        <v>#DIV/0!</v>
      </c>
      <c r="AG563" s="32" t="e">
        <f t="shared" si="260"/>
        <v>#DIV/0!</v>
      </c>
      <c r="AH563" s="32" t="e">
        <f t="shared" si="261"/>
        <v>#DIV/0!</v>
      </c>
      <c r="AI563" s="49" t="e">
        <f t="shared" si="262"/>
        <v>#DIV/0!</v>
      </c>
      <c r="AJ563" s="50" t="e">
        <f t="shared" si="263"/>
        <v>#DIV/0!</v>
      </c>
      <c r="AK563" s="50" t="e">
        <f t="shared" si="264"/>
        <v>#DIV/0!</v>
      </c>
    </row>
    <row r="564" spans="8:37" x14ac:dyDescent="0.25">
      <c r="H564" s="66" t="str">
        <f t="shared" si="248"/>
        <v/>
      </c>
      <c r="I564" s="32" t="str">
        <f t="shared" si="265"/>
        <v/>
      </c>
      <c r="J564" s="67" t="str">
        <f t="shared" si="249"/>
        <v/>
      </c>
      <c r="K564" s="67" t="str">
        <f t="shared" si="240"/>
        <v/>
      </c>
      <c r="L564" s="32">
        <f t="shared" si="266"/>
        <v>0</v>
      </c>
      <c r="M564" s="32">
        <f t="shared" si="268"/>
        <v>0</v>
      </c>
      <c r="N564" s="77">
        <f t="shared" si="250"/>
        <v>0</v>
      </c>
      <c r="O564" s="38">
        <f t="shared" si="251"/>
        <v>0</v>
      </c>
      <c r="P564" s="38">
        <f t="shared" si="241"/>
        <v>0</v>
      </c>
      <c r="Q564" s="77">
        <f t="shared" si="242"/>
        <v>0</v>
      </c>
      <c r="R564" s="38">
        <f t="shared" si="252"/>
        <v>0</v>
      </c>
      <c r="S564" s="38">
        <f t="shared" si="253"/>
        <v>0</v>
      </c>
      <c r="T564" s="38">
        <f t="shared" si="254"/>
        <v>0</v>
      </c>
      <c r="U564" s="38">
        <f t="shared" si="255"/>
        <v>0</v>
      </c>
      <c r="V564" s="38">
        <f t="shared" si="256"/>
        <v>0</v>
      </c>
      <c r="W564" s="38">
        <f t="shared" si="243"/>
        <v>0</v>
      </c>
      <c r="X564" s="38">
        <f t="shared" si="244"/>
        <v>0</v>
      </c>
      <c r="Y564" s="67">
        <f t="shared" si="245"/>
        <v>0</v>
      </c>
      <c r="Z564" s="38">
        <f t="shared" si="257"/>
        <v>0</v>
      </c>
      <c r="AA564" s="32">
        <f t="shared" si="246"/>
        <v>0</v>
      </c>
      <c r="AB564" s="38">
        <f t="shared" si="258"/>
        <v>0</v>
      </c>
      <c r="AC564" s="32">
        <f t="shared" si="247"/>
        <v>0</v>
      </c>
      <c r="AD564" s="38">
        <f t="shared" si="269"/>
        <v>0</v>
      </c>
      <c r="AE564" s="39">
        <f t="shared" si="267"/>
        <v>0</v>
      </c>
      <c r="AF564" s="32" t="e">
        <f t="shared" si="259"/>
        <v>#DIV/0!</v>
      </c>
      <c r="AG564" s="32" t="e">
        <f t="shared" si="260"/>
        <v>#DIV/0!</v>
      </c>
      <c r="AH564" s="32" t="e">
        <f t="shared" si="261"/>
        <v>#DIV/0!</v>
      </c>
      <c r="AI564" s="49" t="e">
        <f t="shared" si="262"/>
        <v>#DIV/0!</v>
      </c>
      <c r="AJ564" s="50" t="e">
        <f t="shared" si="263"/>
        <v>#DIV/0!</v>
      </c>
      <c r="AK564" s="50" t="e">
        <f t="shared" si="264"/>
        <v>#DIV/0!</v>
      </c>
    </row>
    <row r="565" spans="8:37" x14ac:dyDescent="0.25">
      <c r="H565" s="66" t="str">
        <f t="shared" si="248"/>
        <v/>
      </c>
      <c r="I565" s="32" t="str">
        <f t="shared" si="265"/>
        <v/>
      </c>
      <c r="J565" s="67" t="str">
        <f t="shared" si="249"/>
        <v/>
      </c>
      <c r="K565" s="67" t="str">
        <f t="shared" si="240"/>
        <v/>
      </c>
      <c r="L565" s="32">
        <f t="shared" si="266"/>
        <v>0</v>
      </c>
      <c r="M565" s="32">
        <f t="shared" si="268"/>
        <v>0</v>
      </c>
      <c r="N565" s="77">
        <f t="shared" si="250"/>
        <v>0</v>
      </c>
      <c r="O565" s="38">
        <f t="shared" si="251"/>
        <v>0</v>
      </c>
      <c r="P565" s="38">
        <f t="shared" si="241"/>
        <v>0</v>
      </c>
      <c r="Q565" s="77">
        <f t="shared" si="242"/>
        <v>0</v>
      </c>
      <c r="R565" s="38">
        <f t="shared" si="252"/>
        <v>0</v>
      </c>
      <c r="S565" s="38">
        <f t="shared" si="253"/>
        <v>0</v>
      </c>
      <c r="T565" s="38">
        <f t="shared" si="254"/>
        <v>0</v>
      </c>
      <c r="U565" s="38">
        <f t="shared" si="255"/>
        <v>0</v>
      </c>
      <c r="V565" s="38">
        <f t="shared" si="256"/>
        <v>0</v>
      </c>
      <c r="W565" s="38">
        <f t="shared" si="243"/>
        <v>0</v>
      </c>
      <c r="X565" s="38">
        <f t="shared" si="244"/>
        <v>0</v>
      </c>
      <c r="Y565" s="67">
        <f t="shared" si="245"/>
        <v>0</v>
      </c>
      <c r="Z565" s="38">
        <f t="shared" si="257"/>
        <v>0</v>
      </c>
      <c r="AA565" s="32">
        <f t="shared" si="246"/>
        <v>0</v>
      </c>
      <c r="AB565" s="38">
        <f t="shared" si="258"/>
        <v>0</v>
      </c>
      <c r="AC565" s="32">
        <f t="shared" si="247"/>
        <v>0</v>
      </c>
      <c r="AD565" s="38">
        <f t="shared" si="269"/>
        <v>0</v>
      </c>
      <c r="AE565" s="39">
        <f t="shared" si="267"/>
        <v>0</v>
      </c>
      <c r="AF565" s="32" t="e">
        <f t="shared" si="259"/>
        <v>#DIV/0!</v>
      </c>
      <c r="AG565" s="32" t="e">
        <f t="shared" si="260"/>
        <v>#DIV/0!</v>
      </c>
      <c r="AH565" s="32" t="e">
        <f t="shared" si="261"/>
        <v>#DIV/0!</v>
      </c>
      <c r="AI565" s="49" t="e">
        <f t="shared" si="262"/>
        <v>#DIV/0!</v>
      </c>
      <c r="AJ565" s="50" t="e">
        <f t="shared" si="263"/>
        <v>#DIV/0!</v>
      </c>
      <c r="AK565" s="50" t="e">
        <f t="shared" si="264"/>
        <v>#DIV/0!</v>
      </c>
    </row>
    <row r="566" spans="8:37" x14ac:dyDescent="0.25">
      <c r="H566" s="66" t="str">
        <f t="shared" si="248"/>
        <v/>
      </c>
      <c r="I566" s="32" t="str">
        <f t="shared" si="265"/>
        <v/>
      </c>
      <c r="J566" s="67" t="str">
        <f t="shared" si="249"/>
        <v/>
      </c>
      <c r="K566" s="67" t="str">
        <f t="shared" si="240"/>
        <v/>
      </c>
      <c r="L566" s="32">
        <f t="shared" si="266"/>
        <v>0</v>
      </c>
      <c r="M566" s="32">
        <f t="shared" si="268"/>
        <v>0</v>
      </c>
      <c r="N566" s="77">
        <f t="shared" si="250"/>
        <v>0</v>
      </c>
      <c r="O566" s="38">
        <f t="shared" si="251"/>
        <v>0</v>
      </c>
      <c r="P566" s="38">
        <f t="shared" si="241"/>
        <v>0</v>
      </c>
      <c r="Q566" s="77">
        <f t="shared" si="242"/>
        <v>0</v>
      </c>
      <c r="R566" s="38">
        <f t="shared" si="252"/>
        <v>0</v>
      </c>
      <c r="S566" s="38">
        <f t="shared" si="253"/>
        <v>0</v>
      </c>
      <c r="T566" s="38">
        <f t="shared" si="254"/>
        <v>0</v>
      </c>
      <c r="U566" s="38">
        <f t="shared" si="255"/>
        <v>0</v>
      </c>
      <c r="V566" s="38">
        <f t="shared" si="256"/>
        <v>0</v>
      </c>
      <c r="W566" s="38">
        <f t="shared" si="243"/>
        <v>0</v>
      </c>
      <c r="X566" s="38">
        <f t="shared" si="244"/>
        <v>0</v>
      </c>
      <c r="Y566" s="67">
        <f t="shared" si="245"/>
        <v>0</v>
      </c>
      <c r="Z566" s="38">
        <f t="shared" si="257"/>
        <v>0</v>
      </c>
      <c r="AA566" s="32">
        <f t="shared" si="246"/>
        <v>0</v>
      </c>
      <c r="AB566" s="38">
        <f t="shared" si="258"/>
        <v>0</v>
      </c>
      <c r="AC566" s="32">
        <f t="shared" si="247"/>
        <v>0</v>
      </c>
      <c r="AD566" s="38">
        <f t="shared" si="269"/>
        <v>0</v>
      </c>
      <c r="AE566" s="39">
        <f t="shared" si="267"/>
        <v>0</v>
      </c>
      <c r="AF566" s="32" t="e">
        <f t="shared" si="259"/>
        <v>#DIV/0!</v>
      </c>
      <c r="AG566" s="32" t="e">
        <f t="shared" si="260"/>
        <v>#DIV/0!</v>
      </c>
      <c r="AH566" s="32" t="e">
        <f t="shared" si="261"/>
        <v>#DIV/0!</v>
      </c>
      <c r="AI566" s="49" t="e">
        <f t="shared" si="262"/>
        <v>#DIV/0!</v>
      </c>
      <c r="AJ566" s="50" t="e">
        <f t="shared" si="263"/>
        <v>#DIV/0!</v>
      </c>
      <c r="AK566" s="50" t="e">
        <f t="shared" si="264"/>
        <v>#DIV/0!</v>
      </c>
    </row>
    <row r="567" spans="8:37" x14ac:dyDescent="0.25">
      <c r="H567" s="66" t="str">
        <f t="shared" si="248"/>
        <v/>
      </c>
      <c r="I567" s="32" t="str">
        <f t="shared" si="265"/>
        <v/>
      </c>
      <c r="J567" s="67" t="str">
        <f t="shared" si="249"/>
        <v/>
      </c>
      <c r="K567" s="67" t="str">
        <f t="shared" si="240"/>
        <v/>
      </c>
      <c r="L567" s="32">
        <f t="shared" si="266"/>
        <v>0</v>
      </c>
      <c r="M567" s="32">
        <f t="shared" si="268"/>
        <v>0</v>
      </c>
      <c r="N567" s="77">
        <f t="shared" si="250"/>
        <v>0</v>
      </c>
      <c r="O567" s="38">
        <f t="shared" si="251"/>
        <v>0</v>
      </c>
      <c r="P567" s="38">
        <f t="shared" si="241"/>
        <v>0</v>
      </c>
      <c r="Q567" s="77">
        <f t="shared" si="242"/>
        <v>0</v>
      </c>
      <c r="R567" s="38">
        <f t="shared" si="252"/>
        <v>0</v>
      </c>
      <c r="S567" s="38">
        <f t="shared" si="253"/>
        <v>0</v>
      </c>
      <c r="T567" s="38">
        <f t="shared" si="254"/>
        <v>0</v>
      </c>
      <c r="U567" s="38">
        <f t="shared" si="255"/>
        <v>0</v>
      </c>
      <c r="V567" s="38">
        <f t="shared" si="256"/>
        <v>0</v>
      </c>
      <c r="W567" s="38">
        <f t="shared" si="243"/>
        <v>0</v>
      </c>
      <c r="X567" s="38">
        <f t="shared" si="244"/>
        <v>0</v>
      </c>
      <c r="Y567" s="67">
        <f t="shared" si="245"/>
        <v>0</v>
      </c>
      <c r="Z567" s="38">
        <f t="shared" si="257"/>
        <v>0</v>
      </c>
      <c r="AA567" s="32">
        <f t="shared" si="246"/>
        <v>0</v>
      </c>
      <c r="AB567" s="38">
        <f t="shared" si="258"/>
        <v>0</v>
      </c>
      <c r="AC567" s="32">
        <f t="shared" si="247"/>
        <v>0</v>
      </c>
      <c r="AD567" s="38">
        <f t="shared" si="269"/>
        <v>0</v>
      </c>
      <c r="AE567" s="39">
        <f t="shared" si="267"/>
        <v>0</v>
      </c>
      <c r="AF567" s="32" t="e">
        <f t="shared" si="259"/>
        <v>#DIV/0!</v>
      </c>
      <c r="AG567" s="32" t="e">
        <f t="shared" si="260"/>
        <v>#DIV/0!</v>
      </c>
      <c r="AH567" s="32" t="e">
        <f t="shared" si="261"/>
        <v>#DIV/0!</v>
      </c>
      <c r="AI567" s="49" t="e">
        <f t="shared" si="262"/>
        <v>#DIV/0!</v>
      </c>
      <c r="AJ567" s="50" t="e">
        <f t="shared" si="263"/>
        <v>#DIV/0!</v>
      </c>
      <c r="AK567" s="50" t="e">
        <f t="shared" si="264"/>
        <v>#DIV/0!</v>
      </c>
    </row>
    <row r="568" spans="8:37" x14ac:dyDescent="0.25">
      <c r="H568" s="66" t="str">
        <f t="shared" si="248"/>
        <v/>
      </c>
      <c r="I568" s="32" t="str">
        <f t="shared" si="265"/>
        <v/>
      </c>
      <c r="J568" s="67" t="str">
        <f t="shared" si="249"/>
        <v/>
      </c>
      <c r="K568" s="67" t="str">
        <f t="shared" si="240"/>
        <v/>
      </c>
      <c r="L568" s="32">
        <f t="shared" si="266"/>
        <v>0</v>
      </c>
      <c r="M568" s="32">
        <f t="shared" si="268"/>
        <v>0</v>
      </c>
      <c r="N568" s="77">
        <f t="shared" si="250"/>
        <v>0</v>
      </c>
      <c r="O568" s="38">
        <f t="shared" si="251"/>
        <v>0</v>
      </c>
      <c r="P568" s="38">
        <f t="shared" si="241"/>
        <v>0</v>
      </c>
      <c r="Q568" s="77">
        <f t="shared" si="242"/>
        <v>0</v>
      </c>
      <c r="R568" s="38">
        <f t="shared" si="252"/>
        <v>0</v>
      </c>
      <c r="S568" s="38">
        <f t="shared" si="253"/>
        <v>0</v>
      </c>
      <c r="T568" s="38">
        <f t="shared" si="254"/>
        <v>0</v>
      </c>
      <c r="U568" s="38">
        <f t="shared" si="255"/>
        <v>0</v>
      </c>
      <c r="V568" s="38">
        <f t="shared" si="256"/>
        <v>0</v>
      </c>
      <c r="W568" s="38">
        <f t="shared" si="243"/>
        <v>0</v>
      </c>
      <c r="X568" s="38">
        <f t="shared" si="244"/>
        <v>0</v>
      </c>
      <c r="Y568" s="67">
        <f t="shared" si="245"/>
        <v>0</v>
      </c>
      <c r="Z568" s="38">
        <f t="shared" si="257"/>
        <v>0</v>
      </c>
      <c r="AA568" s="32">
        <f t="shared" si="246"/>
        <v>0</v>
      </c>
      <c r="AB568" s="38">
        <f t="shared" si="258"/>
        <v>0</v>
      </c>
      <c r="AC568" s="32">
        <f t="shared" si="247"/>
        <v>0</v>
      </c>
      <c r="AD568" s="38">
        <f t="shared" si="269"/>
        <v>0</v>
      </c>
      <c r="AE568" s="39">
        <f t="shared" si="267"/>
        <v>0</v>
      </c>
      <c r="AF568" s="32" t="e">
        <f t="shared" si="259"/>
        <v>#DIV/0!</v>
      </c>
      <c r="AG568" s="32" t="e">
        <f t="shared" si="260"/>
        <v>#DIV/0!</v>
      </c>
      <c r="AH568" s="32" t="e">
        <f t="shared" si="261"/>
        <v>#DIV/0!</v>
      </c>
      <c r="AI568" s="49" t="e">
        <f t="shared" si="262"/>
        <v>#DIV/0!</v>
      </c>
      <c r="AJ568" s="50" t="e">
        <f t="shared" si="263"/>
        <v>#DIV/0!</v>
      </c>
      <c r="AK568" s="50" t="e">
        <f t="shared" si="264"/>
        <v>#DIV/0!</v>
      </c>
    </row>
    <row r="569" spans="8:37" x14ac:dyDescent="0.25">
      <c r="H569" s="66" t="str">
        <f t="shared" si="248"/>
        <v/>
      </c>
      <c r="I569" s="32" t="str">
        <f t="shared" si="265"/>
        <v/>
      </c>
      <c r="J569" s="67" t="str">
        <f t="shared" si="249"/>
        <v/>
      </c>
      <c r="K569" s="67" t="str">
        <f t="shared" si="240"/>
        <v/>
      </c>
      <c r="L569" s="32">
        <f t="shared" si="266"/>
        <v>0</v>
      </c>
      <c r="M569" s="32">
        <f t="shared" si="268"/>
        <v>0</v>
      </c>
      <c r="N569" s="77">
        <f t="shared" si="250"/>
        <v>0</v>
      </c>
      <c r="O569" s="38">
        <f t="shared" si="251"/>
        <v>0</v>
      </c>
      <c r="P569" s="38">
        <f t="shared" si="241"/>
        <v>0</v>
      </c>
      <c r="Q569" s="77">
        <f t="shared" si="242"/>
        <v>0</v>
      </c>
      <c r="R569" s="38">
        <f t="shared" si="252"/>
        <v>0</v>
      </c>
      <c r="S569" s="38">
        <f t="shared" si="253"/>
        <v>0</v>
      </c>
      <c r="T569" s="38">
        <f t="shared" si="254"/>
        <v>0</v>
      </c>
      <c r="U569" s="38">
        <f t="shared" si="255"/>
        <v>0</v>
      </c>
      <c r="V569" s="38">
        <f t="shared" si="256"/>
        <v>0</v>
      </c>
      <c r="W569" s="38">
        <f t="shared" si="243"/>
        <v>0</v>
      </c>
      <c r="X569" s="38">
        <f t="shared" si="244"/>
        <v>0</v>
      </c>
      <c r="Y569" s="67">
        <f t="shared" si="245"/>
        <v>0</v>
      </c>
      <c r="Z569" s="38">
        <f t="shared" si="257"/>
        <v>0</v>
      </c>
      <c r="AA569" s="32">
        <f t="shared" si="246"/>
        <v>0</v>
      </c>
      <c r="AB569" s="38">
        <f t="shared" si="258"/>
        <v>0</v>
      </c>
      <c r="AC569" s="32">
        <f t="shared" si="247"/>
        <v>0</v>
      </c>
      <c r="AD569" s="38">
        <f t="shared" si="269"/>
        <v>0</v>
      </c>
      <c r="AE569" s="39">
        <f t="shared" si="267"/>
        <v>0</v>
      </c>
      <c r="AF569" s="32" t="e">
        <f t="shared" si="259"/>
        <v>#DIV/0!</v>
      </c>
      <c r="AG569" s="32" t="e">
        <f t="shared" si="260"/>
        <v>#DIV/0!</v>
      </c>
      <c r="AH569" s="32" t="e">
        <f t="shared" si="261"/>
        <v>#DIV/0!</v>
      </c>
      <c r="AI569" s="49" t="e">
        <f t="shared" si="262"/>
        <v>#DIV/0!</v>
      </c>
      <c r="AJ569" s="50" t="e">
        <f t="shared" si="263"/>
        <v>#DIV/0!</v>
      </c>
      <c r="AK569" s="50" t="e">
        <f t="shared" si="264"/>
        <v>#DIV/0!</v>
      </c>
    </row>
    <row r="570" spans="8:37" x14ac:dyDescent="0.25">
      <c r="H570" s="66" t="str">
        <f t="shared" si="248"/>
        <v/>
      </c>
      <c r="I570" s="32" t="str">
        <f t="shared" si="265"/>
        <v/>
      </c>
      <c r="J570" s="67" t="str">
        <f t="shared" si="249"/>
        <v/>
      </c>
      <c r="K570" s="67" t="str">
        <f t="shared" si="240"/>
        <v/>
      </c>
      <c r="L570" s="32">
        <f t="shared" si="266"/>
        <v>0</v>
      </c>
      <c r="M570" s="32">
        <f t="shared" si="268"/>
        <v>0</v>
      </c>
      <c r="N570" s="77">
        <f t="shared" si="250"/>
        <v>0</v>
      </c>
      <c r="O570" s="38">
        <f t="shared" si="251"/>
        <v>0</v>
      </c>
      <c r="P570" s="38">
        <f t="shared" si="241"/>
        <v>0</v>
      </c>
      <c r="Q570" s="77">
        <f t="shared" si="242"/>
        <v>0</v>
      </c>
      <c r="R570" s="38">
        <f t="shared" si="252"/>
        <v>0</v>
      </c>
      <c r="S570" s="38">
        <f t="shared" si="253"/>
        <v>0</v>
      </c>
      <c r="T570" s="38">
        <f t="shared" si="254"/>
        <v>0</v>
      </c>
      <c r="U570" s="38">
        <f t="shared" si="255"/>
        <v>0</v>
      </c>
      <c r="V570" s="38">
        <f t="shared" si="256"/>
        <v>0</v>
      </c>
      <c r="W570" s="38">
        <f t="shared" si="243"/>
        <v>0</v>
      </c>
      <c r="X570" s="38">
        <f t="shared" si="244"/>
        <v>0</v>
      </c>
      <c r="Y570" s="67">
        <f t="shared" si="245"/>
        <v>0</v>
      </c>
      <c r="Z570" s="38">
        <f t="shared" si="257"/>
        <v>0</v>
      </c>
      <c r="AA570" s="32">
        <f t="shared" si="246"/>
        <v>0</v>
      </c>
      <c r="AB570" s="38">
        <f t="shared" si="258"/>
        <v>0</v>
      </c>
      <c r="AC570" s="32">
        <f t="shared" si="247"/>
        <v>0</v>
      </c>
      <c r="AD570" s="38">
        <f t="shared" si="269"/>
        <v>0</v>
      </c>
      <c r="AE570" s="39">
        <f t="shared" si="267"/>
        <v>0</v>
      </c>
      <c r="AF570" s="32" t="e">
        <f t="shared" si="259"/>
        <v>#DIV/0!</v>
      </c>
      <c r="AG570" s="32" t="e">
        <f t="shared" si="260"/>
        <v>#DIV/0!</v>
      </c>
      <c r="AH570" s="32" t="e">
        <f t="shared" si="261"/>
        <v>#DIV/0!</v>
      </c>
      <c r="AI570" s="49" t="e">
        <f t="shared" si="262"/>
        <v>#DIV/0!</v>
      </c>
      <c r="AJ570" s="50" t="e">
        <f t="shared" si="263"/>
        <v>#DIV/0!</v>
      </c>
      <c r="AK570" s="50" t="e">
        <f t="shared" si="264"/>
        <v>#DIV/0!</v>
      </c>
    </row>
    <row r="571" spans="8:37" x14ac:dyDescent="0.25">
      <c r="H571" s="66" t="str">
        <f t="shared" si="248"/>
        <v/>
      </c>
      <c r="I571" s="32" t="str">
        <f t="shared" si="265"/>
        <v/>
      </c>
      <c r="J571" s="67" t="str">
        <f t="shared" si="249"/>
        <v/>
      </c>
      <c r="K571" s="67" t="str">
        <f t="shared" si="240"/>
        <v/>
      </c>
      <c r="L571" s="32">
        <f t="shared" si="266"/>
        <v>0</v>
      </c>
      <c r="M571" s="32">
        <f t="shared" si="268"/>
        <v>0</v>
      </c>
      <c r="N571" s="77">
        <f t="shared" si="250"/>
        <v>0</v>
      </c>
      <c r="O571" s="38">
        <f t="shared" si="251"/>
        <v>0</v>
      </c>
      <c r="P571" s="38">
        <f t="shared" si="241"/>
        <v>0</v>
      </c>
      <c r="Q571" s="77">
        <f t="shared" si="242"/>
        <v>0</v>
      </c>
      <c r="R571" s="38">
        <f t="shared" si="252"/>
        <v>0</v>
      </c>
      <c r="S571" s="38">
        <f t="shared" si="253"/>
        <v>0</v>
      </c>
      <c r="T571" s="38">
        <f t="shared" si="254"/>
        <v>0</v>
      </c>
      <c r="U571" s="38">
        <f t="shared" si="255"/>
        <v>0</v>
      </c>
      <c r="V571" s="38">
        <f t="shared" si="256"/>
        <v>0</v>
      </c>
      <c r="W571" s="38">
        <f t="shared" si="243"/>
        <v>0</v>
      </c>
      <c r="X571" s="38">
        <f t="shared" si="244"/>
        <v>0</v>
      </c>
      <c r="Y571" s="67">
        <f t="shared" si="245"/>
        <v>0</v>
      </c>
      <c r="Z571" s="38">
        <f t="shared" si="257"/>
        <v>0</v>
      </c>
      <c r="AA571" s="32">
        <f t="shared" si="246"/>
        <v>0</v>
      </c>
      <c r="AB571" s="38">
        <f t="shared" si="258"/>
        <v>0</v>
      </c>
      <c r="AC571" s="32">
        <f t="shared" si="247"/>
        <v>0</v>
      </c>
      <c r="AD571" s="38">
        <f t="shared" si="269"/>
        <v>0</v>
      </c>
      <c r="AE571" s="39">
        <f t="shared" si="267"/>
        <v>0</v>
      </c>
      <c r="AF571" s="32" t="e">
        <f t="shared" si="259"/>
        <v>#DIV/0!</v>
      </c>
      <c r="AG571" s="32" t="e">
        <f t="shared" si="260"/>
        <v>#DIV/0!</v>
      </c>
      <c r="AH571" s="32" t="e">
        <f t="shared" si="261"/>
        <v>#DIV/0!</v>
      </c>
      <c r="AI571" s="49" t="e">
        <f t="shared" si="262"/>
        <v>#DIV/0!</v>
      </c>
      <c r="AJ571" s="50" t="e">
        <f t="shared" si="263"/>
        <v>#DIV/0!</v>
      </c>
      <c r="AK571" s="50" t="e">
        <f t="shared" si="264"/>
        <v>#DIV/0!</v>
      </c>
    </row>
    <row r="572" spans="8:37" x14ac:dyDescent="0.25">
      <c r="H572" s="66" t="str">
        <f t="shared" si="248"/>
        <v/>
      </c>
      <c r="I572" s="32" t="str">
        <f t="shared" si="265"/>
        <v/>
      </c>
      <c r="J572" s="67" t="str">
        <f t="shared" si="249"/>
        <v/>
      </c>
      <c r="K572" s="67" t="str">
        <f t="shared" si="240"/>
        <v/>
      </c>
      <c r="L572" s="32">
        <f t="shared" si="266"/>
        <v>0</v>
      </c>
      <c r="M572" s="32">
        <f t="shared" si="268"/>
        <v>0</v>
      </c>
      <c r="N572" s="77">
        <f t="shared" si="250"/>
        <v>0</v>
      </c>
      <c r="O572" s="38">
        <f t="shared" si="251"/>
        <v>0</v>
      </c>
      <c r="P572" s="38">
        <f t="shared" si="241"/>
        <v>0</v>
      </c>
      <c r="Q572" s="77">
        <f t="shared" si="242"/>
        <v>0</v>
      </c>
      <c r="R572" s="38">
        <f t="shared" si="252"/>
        <v>0</v>
      </c>
      <c r="S572" s="38">
        <f t="shared" si="253"/>
        <v>0</v>
      </c>
      <c r="T572" s="38">
        <f t="shared" si="254"/>
        <v>0</v>
      </c>
      <c r="U572" s="38">
        <f t="shared" si="255"/>
        <v>0</v>
      </c>
      <c r="V572" s="38">
        <f t="shared" si="256"/>
        <v>0</v>
      </c>
      <c r="W572" s="38">
        <f t="shared" si="243"/>
        <v>0</v>
      </c>
      <c r="X572" s="38">
        <f t="shared" si="244"/>
        <v>0</v>
      </c>
      <c r="Y572" s="67">
        <f t="shared" si="245"/>
        <v>0</v>
      </c>
      <c r="Z572" s="38">
        <f t="shared" si="257"/>
        <v>0</v>
      </c>
      <c r="AA572" s="32">
        <f t="shared" si="246"/>
        <v>0</v>
      </c>
      <c r="AB572" s="38">
        <f t="shared" si="258"/>
        <v>0</v>
      </c>
      <c r="AC572" s="32">
        <f t="shared" si="247"/>
        <v>0</v>
      </c>
      <c r="AD572" s="38">
        <f t="shared" si="269"/>
        <v>0</v>
      </c>
      <c r="AE572" s="39">
        <f t="shared" si="267"/>
        <v>0</v>
      </c>
      <c r="AF572" s="32" t="e">
        <f t="shared" si="259"/>
        <v>#DIV/0!</v>
      </c>
      <c r="AG572" s="32" t="e">
        <f t="shared" si="260"/>
        <v>#DIV/0!</v>
      </c>
      <c r="AH572" s="32" t="e">
        <f t="shared" si="261"/>
        <v>#DIV/0!</v>
      </c>
      <c r="AI572" s="49" t="e">
        <f t="shared" si="262"/>
        <v>#DIV/0!</v>
      </c>
      <c r="AJ572" s="50" t="e">
        <f t="shared" si="263"/>
        <v>#DIV/0!</v>
      </c>
      <c r="AK572" s="50" t="e">
        <f t="shared" si="264"/>
        <v>#DIV/0!</v>
      </c>
    </row>
    <row r="573" spans="8:37" x14ac:dyDescent="0.25">
      <c r="H573" s="66" t="str">
        <f t="shared" si="248"/>
        <v/>
      </c>
      <c r="I573" s="32" t="str">
        <f t="shared" si="265"/>
        <v/>
      </c>
      <c r="J573" s="67" t="str">
        <f t="shared" si="249"/>
        <v/>
      </c>
      <c r="K573" s="67" t="str">
        <f t="shared" si="240"/>
        <v/>
      </c>
      <c r="L573" s="32">
        <f t="shared" si="266"/>
        <v>0</v>
      </c>
      <c r="M573" s="32">
        <f t="shared" si="268"/>
        <v>0</v>
      </c>
      <c r="N573" s="77">
        <f t="shared" si="250"/>
        <v>0</v>
      </c>
      <c r="O573" s="38">
        <f t="shared" si="251"/>
        <v>0</v>
      </c>
      <c r="P573" s="38">
        <f t="shared" si="241"/>
        <v>0</v>
      </c>
      <c r="Q573" s="77">
        <f t="shared" si="242"/>
        <v>0</v>
      </c>
      <c r="R573" s="38">
        <f t="shared" si="252"/>
        <v>0</v>
      </c>
      <c r="S573" s="38">
        <f t="shared" si="253"/>
        <v>0</v>
      </c>
      <c r="T573" s="38">
        <f t="shared" si="254"/>
        <v>0</v>
      </c>
      <c r="U573" s="38">
        <f t="shared" si="255"/>
        <v>0</v>
      </c>
      <c r="V573" s="38">
        <f t="shared" si="256"/>
        <v>0</v>
      </c>
      <c r="W573" s="38">
        <f t="shared" si="243"/>
        <v>0</v>
      </c>
      <c r="X573" s="38">
        <f t="shared" si="244"/>
        <v>0</v>
      </c>
      <c r="Y573" s="67">
        <f t="shared" si="245"/>
        <v>0</v>
      </c>
      <c r="Z573" s="38">
        <f t="shared" si="257"/>
        <v>0</v>
      </c>
      <c r="AA573" s="32">
        <f t="shared" si="246"/>
        <v>0</v>
      </c>
      <c r="AB573" s="38">
        <f t="shared" si="258"/>
        <v>0</v>
      </c>
      <c r="AC573" s="32">
        <f t="shared" si="247"/>
        <v>0</v>
      </c>
      <c r="AD573" s="38">
        <f t="shared" si="269"/>
        <v>0</v>
      </c>
      <c r="AE573" s="39">
        <f t="shared" si="267"/>
        <v>0</v>
      </c>
      <c r="AF573" s="32" t="e">
        <f t="shared" si="259"/>
        <v>#DIV/0!</v>
      </c>
      <c r="AG573" s="32" t="e">
        <f t="shared" si="260"/>
        <v>#DIV/0!</v>
      </c>
      <c r="AH573" s="32" t="e">
        <f t="shared" si="261"/>
        <v>#DIV/0!</v>
      </c>
      <c r="AI573" s="49" t="e">
        <f t="shared" si="262"/>
        <v>#DIV/0!</v>
      </c>
      <c r="AJ573" s="50" t="e">
        <f t="shared" si="263"/>
        <v>#DIV/0!</v>
      </c>
      <c r="AK573" s="50" t="e">
        <f t="shared" si="264"/>
        <v>#DIV/0!</v>
      </c>
    </row>
    <row r="574" spans="8:37" x14ac:dyDescent="0.25">
      <c r="H574" s="66" t="str">
        <f t="shared" si="248"/>
        <v/>
      </c>
      <c r="I574" s="32" t="str">
        <f t="shared" si="265"/>
        <v/>
      </c>
      <c r="J574" s="67" t="str">
        <f t="shared" si="249"/>
        <v/>
      </c>
      <c r="K574" s="67" t="str">
        <f t="shared" si="240"/>
        <v/>
      </c>
      <c r="L574" s="32">
        <f t="shared" si="266"/>
        <v>0</v>
      </c>
      <c r="M574" s="32">
        <f t="shared" si="268"/>
        <v>0</v>
      </c>
      <c r="N574" s="77">
        <f t="shared" si="250"/>
        <v>0</v>
      </c>
      <c r="O574" s="38">
        <f t="shared" si="251"/>
        <v>0</v>
      </c>
      <c r="P574" s="38">
        <f t="shared" si="241"/>
        <v>0</v>
      </c>
      <c r="Q574" s="77">
        <f t="shared" si="242"/>
        <v>0</v>
      </c>
      <c r="R574" s="38">
        <f t="shared" si="252"/>
        <v>0</v>
      </c>
      <c r="S574" s="38">
        <f t="shared" si="253"/>
        <v>0</v>
      </c>
      <c r="T574" s="38">
        <f t="shared" si="254"/>
        <v>0</v>
      </c>
      <c r="U574" s="38">
        <f t="shared" si="255"/>
        <v>0</v>
      </c>
      <c r="V574" s="38">
        <f t="shared" si="256"/>
        <v>0</v>
      </c>
      <c r="W574" s="38">
        <f t="shared" si="243"/>
        <v>0</v>
      </c>
      <c r="X574" s="38">
        <f t="shared" si="244"/>
        <v>0</v>
      </c>
      <c r="Y574" s="67">
        <f t="shared" si="245"/>
        <v>0</v>
      </c>
      <c r="Z574" s="38">
        <f t="shared" si="257"/>
        <v>0</v>
      </c>
      <c r="AA574" s="32">
        <f t="shared" si="246"/>
        <v>0</v>
      </c>
      <c r="AB574" s="38">
        <f t="shared" si="258"/>
        <v>0</v>
      </c>
      <c r="AC574" s="32">
        <f t="shared" si="247"/>
        <v>0</v>
      </c>
      <c r="AD574" s="38">
        <f t="shared" si="269"/>
        <v>0</v>
      </c>
      <c r="AE574" s="39">
        <f t="shared" si="267"/>
        <v>0</v>
      </c>
      <c r="AF574" s="32" t="e">
        <f t="shared" si="259"/>
        <v>#DIV/0!</v>
      </c>
      <c r="AG574" s="32" t="e">
        <f t="shared" si="260"/>
        <v>#DIV/0!</v>
      </c>
      <c r="AH574" s="32" t="e">
        <f t="shared" si="261"/>
        <v>#DIV/0!</v>
      </c>
      <c r="AI574" s="49" t="e">
        <f t="shared" si="262"/>
        <v>#DIV/0!</v>
      </c>
      <c r="AJ574" s="50" t="e">
        <f t="shared" si="263"/>
        <v>#DIV/0!</v>
      </c>
      <c r="AK574" s="50" t="e">
        <f t="shared" si="264"/>
        <v>#DIV/0!</v>
      </c>
    </row>
    <row r="575" spans="8:37" x14ac:dyDescent="0.25">
      <c r="H575" s="66" t="str">
        <f t="shared" si="248"/>
        <v/>
      </c>
      <c r="I575" s="32" t="str">
        <f t="shared" si="265"/>
        <v/>
      </c>
      <c r="J575" s="67" t="str">
        <f t="shared" si="249"/>
        <v/>
      </c>
      <c r="K575" s="67" t="str">
        <f t="shared" si="240"/>
        <v/>
      </c>
      <c r="L575" s="32">
        <f t="shared" si="266"/>
        <v>0</v>
      </c>
      <c r="M575" s="32">
        <f t="shared" si="268"/>
        <v>0</v>
      </c>
      <c r="N575" s="77">
        <f t="shared" si="250"/>
        <v>0</v>
      </c>
      <c r="O575" s="38">
        <f t="shared" si="251"/>
        <v>0</v>
      </c>
      <c r="P575" s="38">
        <f t="shared" si="241"/>
        <v>0</v>
      </c>
      <c r="Q575" s="77">
        <f t="shared" si="242"/>
        <v>0</v>
      </c>
      <c r="R575" s="38">
        <f t="shared" si="252"/>
        <v>0</v>
      </c>
      <c r="S575" s="38">
        <f t="shared" si="253"/>
        <v>0</v>
      </c>
      <c r="T575" s="38">
        <f t="shared" si="254"/>
        <v>0</v>
      </c>
      <c r="U575" s="38">
        <f t="shared" si="255"/>
        <v>0</v>
      </c>
      <c r="V575" s="38">
        <f t="shared" si="256"/>
        <v>0</v>
      </c>
      <c r="W575" s="38">
        <f t="shared" si="243"/>
        <v>0</v>
      </c>
      <c r="X575" s="38">
        <f t="shared" si="244"/>
        <v>0</v>
      </c>
      <c r="Y575" s="67">
        <f t="shared" si="245"/>
        <v>0</v>
      </c>
      <c r="Z575" s="38">
        <f t="shared" si="257"/>
        <v>0</v>
      </c>
      <c r="AA575" s="32">
        <f t="shared" si="246"/>
        <v>0</v>
      </c>
      <c r="AB575" s="38">
        <f t="shared" si="258"/>
        <v>0</v>
      </c>
      <c r="AC575" s="32">
        <f t="shared" si="247"/>
        <v>0</v>
      </c>
      <c r="AD575" s="38">
        <f t="shared" si="269"/>
        <v>0</v>
      </c>
      <c r="AE575" s="39">
        <f t="shared" si="267"/>
        <v>0</v>
      </c>
      <c r="AF575" s="32" t="e">
        <f t="shared" si="259"/>
        <v>#DIV/0!</v>
      </c>
      <c r="AG575" s="32" t="e">
        <f t="shared" si="260"/>
        <v>#DIV/0!</v>
      </c>
      <c r="AH575" s="32" t="e">
        <f t="shared" si="261"/>
        <v>#DIV/0!</v>
      </c>
      <c r="AI575" s="49" t="e">
        <f t="shared" si="262"/>
        <v>#DIV/0!</v>
      </c>
      <c r="AJ575" s="50" t="e">
        <f t="shared" si="263"/>
        <v>#DIV/0!</v>
      </c>
      <c r="AK575" s="50" t="e">
        <f t="shared" si="264"/>
        <v>#DIV/0!</v>
      </c>
    </row>
    <row r="576" spans="8:37" x14ac:dyDescent="0.25">
      <c r="H576" s="66" t="str">
        <f t="shared" si="248"/>
        <v/>
      </c>
      <c r="I576" s="32" t="str">
        <f t="shared" si="265"/>
        <v/>
      </c>
      <c r="J576" s="67" t="str">
        <f t="shared" si="249"/>
        <v/>
      </c>
      <c r="K576" s="67" t="str">
        <f t="shared" si="240"/>
        <v/>
      </c>
      <c r="L576" s="32">
        <f t="shared" si="266"/>
        <v>0</v>
      </c>
      <c r="M576" s="32">
        <f t="shared" si="268"/>
        <v>0</v>
      </c>
      <c r="N576" s="77">
        <f t="shared" si="250"/>
        <v>0</v>
      </c>
      <c r="O576" s="38">
        <f t="shared" si="251"/>
        <v>0</v>
      </c>
      <c r="P576" s="38">
        <f t="shared" si="241"/>
        <v>0</v>
      </c>
      <c r="Q576" s="77">
        <f t="shared" si="242"/>
        <v>0</v>
      </c>
      <c r="R576" s="38">
        <f t="shared" si="252"/>
        <v>0</v>
      </c>
      <c r="S576" s="38">
        <f t="shared" si="253"/>
        <v>0</v>
      </c>
      <c r="T576" s="38">
        <f t="shared" si="254"/>
        <v>0</v>
      </c>
      <c r="U576" s="38">
        <f t="shared" si="255"/>
        <v>0</v>
      </c>
      <c r="V576" s="38">
        <f t="shared" si="256"/>
        <v>0</v>
      </c>
      <c r="W576" s="38">
        <f t="shared" si="243"/>
        <v>0</v>
      </c>
      <c r="X576" s="38">
        <f t="shared" si="244"/>
        <v>0</v>
      </c>
      <c r="Y576" s="67">
        <f t="shared" si="245"/>
        <v>0</v>
      </c>
      <c r="Z576" s="38">
        <f t="shared" si="257"/>
        <v>0</v>
      </c>
      <c r="AA576" s="32">
        <f t="shared" si="246"/>
        <v>0</v>
      </c>
      <c r="AB576" s="38">
        <f t="shared" si="258"/>
        <v>0</v>
      </c>
      <c r="AC576" s="32">
        <f t="shared" si="247"/>
        <v>0</v>
      </c>
      <c r="AD576" s="38">
        <f t="shared" si="269"/>
        <v>0</v>
      </c>
      <c r="AE576" s="39">
        <f t="shared" si="267"/>
        <v>0</v>
      </c>
      <c r="AF576" s="32" t="e">
        <f t="shared" si="259"/>
        <v>#DIV/0!</v>
      </c>
      <c r="AG576" s="32" t="e">
        <f t="shared" si="260"/>
        <v>#DIV/0!</v>
      </c>
      <c r="AH576" s="32" t="e">
        <f t="shared" si="261"/>
        <v>#DIV/0!</v>
      </c>
      <c r="AI576" s="49" t="e">
        <f t="shared" si="262"/>
        <v>#DIV/0!</v>
      </c>
      <c r="AJ576" s="50" t="e">
        <f t="shared" si="263"/>
        <v>#DIV/0!</v>
      </c>
      <c r="AK576" s="50" t="e">
        <f t="shared" si="264"/>
        <v>#DIV/0!</v>
      </c>
    </row>
    <row r="577" spans="8:37" x14ac:dyDescent="0.25">
      <c r="H577" s="66" t="str">
        <f t="shared" si="248"/>
        <v/>
      </c>
      <c r="I577" s="32" t="str">
        <f t="shared" si="265"/>
        <v/>
      </c>
      <c r="J577" s="67" t="str">
        <f t="shared" si="249"/>
        <v/>
      </c>
      <c r="K577" s="67" t="str">
        <f t="shared" si="240"/>
        <v/>
      </c>
      <c r="L577" s="32">
        <f t="shared" si="266"/>
        <v>0</v>
      </c>
      <c r="M577" s="32">
        <f t="shared" si="268"/>
        <v>0</v>
      </c>
      <c r="N577" s="77">
        <f t="shared" si="250"/>
        <v>0</v>
      </c>
      <c r="O577" s="38">
        <f t="shared" si="251"/>
        <v>0</v>
      </c>
      <c r="P577" s="38">
        <f t="shared" si="241"/>
        <v>0</v>
      </c>
      <c r="Q577" s="77">
        <f t="shared" si="242"/>
        <v>0</v>
      </c>
      <c r="R577" s="38">
        <f t="shared" si="252"/>
        <v>0</v>
      </c>
      <c r="S577" s="38">
        <f t="shared" si="253"/>
        <v>0</v>
      </c>
      <c r="T577" s="38">
        <f t="shared" si="254"/>
        <v>0</v>
      </c>
      <c r="U577" s="38">
        <f t="shared" si="255"/>
        <v>0</v>
      </c>
      <c r="V577" s="38">
        <f t="shared" si="256"/>
        <v>0</v>
      </c>
      <c r="W577" s="38">
        <f t="shared" si="243"/>
        <v>0</v>
      </c>
      <c r="X577" s="38">
        <f t="shared" si="244"/>
        <v>0</v>
      </c>
      <c r="Y577" s="67">
        <f t="shared" si="245"/>
        <v>0</v>
      </c>
      <c r="Z577" s="38">
        <f t="shared" si="257"/>
        <v>0</v>
      </c>
      <c r="AA577" s="32">
        <f t="shared" si="246"/>
        <v>0</v>
      </c>
      <c r="AB577" s="38">
        <f t="shared" si="258"/>
        <v>0</v>
      </c>
      <c r="AC577" s="32">
        <f t="shared" si="247"/>
        <v>0</v>
      </c>
      <c r="AD577" s="38">
        <f t="shared" si="269"/>
        <v>0</v>
      </c>
      <c r="AE577" s="39">
        <f t="shared" si="267"/>
        <v>0</v>
      </c>
      <c r="AF577" s="32" t="e">
        <f t="shared" si="259"/>
        <v>#DIV/0!</v>
      </c>
      <c r="AG577" s="32" t="e">
        <f t="shared" si="260"/>
        <v>#DIV/0!</v>
      </c>
      <c r="AH577" s="32" t="e">
        <f t="shared" si="261"/>
        <v>#DIV/0!</v>
      </c>
      <c r="AI577" s="49" t="e">
        <f t="shared" si="262"/>
        <v>#DIV/0!</v>
      </c>
      <c r="AJ577" s="50" t="e">
        <f t="shared" si="263"/>
        <v>#DIV/0!</v>
      </c>
      <c r="AK577" s="50" t="e">
        <f t="shared" si="264"/>
        <v>#DIV/0!</v>
      </c>
    </row>
    <row r="578" spans="8:37" x14ac:dyDescent="0.25">
      <c r="H578" s="66" t="str">
        <f t="shared" si="248"/>
        <v/>
      </c>
      <c r="I578" s="32" t="str">
        <f t="shared" si="265"/>
        <v/>
      </c>
      <c r="J578" s="67" t="str">
        <f t="shared" si="249"/>
        <v/>
      </c>
      <c r="K578" s="67" t="str">
        <f t="shared" si="240"/>
        <v/>
      </c>
      <c r="L578" s="32">
        <f t="shared" si="266"/>
        <v>0</v>
      </c>
      <c r="M578" s="32">
        <f t="shared" si="268"/>
        <v>0</v>
      </c>
      <c r="N578" s="77">
        <f t="shared" si="250"/>
        <v>0</v>
      </c>
      <c r="O578" s="38">
        <f t="shared" si="251"/>
        <v>0</v>
      </c>
      <c r="P578" s="38">
        <f t="shared" si="241"/>
        <v>0</v>
      </c>
      <c r="Q578" s="77">
        <f t="shared" si="242"/>
        <v>0</v>
      </c>
      <c r="R578" s="38">
        <f t="shared" si="252"/>
        <v>0</v>
      </c>
      <c r="S578" s="38">
        <f t="shared" si="253"/>
        <v>0</v>
      </c>
      <c r="T578" s="38">
        <f t="shared" si="254"/>
        <v>0</v>
      </c>
      <c r="U578" s="38">
        <f t="shared" si="255"/>
        <v>0</v>
      </c>
      <c r="V578" s="38">
        <f t="shared" si="256"/>
        <v>0</v>
      </c>
      <c r="W578" s="38">
        <f t="shared" si="243"/>
        <v>0</v>
      </c>
      <c r="X578" s="38">
        <f t="shared" si="244"/>
        <v>0</v>
      </c>
      <c r="Y578" s="67">
        <f t="shared" si="245"/>
        <v>0</v>
      </c>
      <c r="Z578" s="38">
        <f t="shared" si="257"/>
        <v>0</v>
      </c>
      <c r="AA578" s="32">
        <f t="shared" si="246"/>
        <v>0</v>
      </c>
      <c r="AB578" s="38">
        <f t="shared" si="258"/>
        <v>0</v>
      </c>
      <c r="AC578" s="32">
        <f t="shared" si="247"/>
        <v>0</v>
      </c>
      <c r="AD578" s="38">
        <f t="shared" si="269"/>
        <v>0</v>
      </c>
      <c r="AE578" s="39">
        <f t="shared" si="267"/>
        <v>0</v>
      </c>
      <c r="AF578" s="32" t="e">
        <f t="shared" si="259"/>
        <v>#DIV/0!</v>
      </c>
      <c r="AG578" s="32" t="e">
        <f t="shared" si="260"/>
        <v>#DIV/0!</v>
      </c>
      <c r="AH578" s="32" t="e">
        <f t="shared" si="261"/>
        <v>#DIV/0!</v>
      </c>
      <c r="AI578" s="49" t="e">
        <f t="shared" si="262"/>
        <v>#DIV/0!</v>
      </c>
      <c r="AJ578" s="50" t="e">
        <f t="shared" si="263"/>
        <v>#DIV/0!</v>
      </c>
      <c r="AK578" s="50" t="e">
        <f t="shared" si="264"/>
        <v>#DIV/0!</v>
      </c>
    </row>
    <row r="579" spans="8:37" x14ac:dyDescent="0.25">
      <c r="H579" s="66" t="str">
        <f t="shared" si="248"/>
        <v/>
      </c>
      <c r="I579" s="32" t="str">
        <f t="shared" si="265"/>
        <v/>
      </c>
      <c r="J579" s="67" t="str">
        <f t="shared" si="249"/>
        <v/>
      </c>
      <c r="K579" s="67" t="str">
        <f t="shared" si="240"/>
        <v/>
      </c>
      <c r="L579" s="32">
        <f t="shared" si="266"/>
        <v>0</v>
      </c>
      <c r="M579" s="32">
        <f t="shared" si="268"/>
        <v>0</v>
      </c>
      <c r="N579" s="77">
        <f t="shared" si="250"/>
        <v>0</v>
      </c>
      <c r="O579" s="38">
        <f t="shared" si="251"/>
        <v>0</v>
      </c>
      <c r="P579" s="38">
        <f t="shared" si="241"/>
        <v>0</v>
      </c>
      <c r="Q579" s="77">
        <f t="shared" si="242"/>
        <v>0</v>
      </c>
      <c r="R579" s="38">
        <f t="shared" si="252"/>
        <v>0</v>
      </c>
      <c r="S579" s="38">
        <f t="shared" si="253"/>
        <v>0</v>
      </c>
      <c r="T579" s="38">
        <f t="shared" si="254"/>
        <v>0</v>
      </c>
      <c r="U579" s="38">
        <f t="shared" si="255"/>
        <v>0</v>
      </c>
      <c r="V579" s="38">
        <f t="shared" si="256"/>
        <v>0</v>
      </c>
      <c r="W579" s="38">
        <f t="shared" si="243"/>
        <v>0</v>
      </c>
      <c r="X579" s="38">
        <f t="shared" si="244"/>
        <v>0</v>
      </c>
      <c r="Y579" s="67">
        <f t="shared" si="245"/>
        <v>0</v>
      </c>
      <c r="Z579" s="38">
        <f t="shared" si="257"/>
        <v>0</v>
      </c>
      <c r="AA579" s="32">
        <f t="shared" si="246"/>
        <v>0</v>
      </c>
      <c r="AB579" s="38">
        <f t="shared" si="258"/>
        <v>0</v>
      </c>
      <c r="AC579" s="32">
        <f t="shared" si="247"/>
        <v>0</v>
      </c>
      <c r="AD579" s="38">
        <f t="shared" si="269"/>
        <v>0</v>
      </c>
      <c r="AE579" s="39">
        <f t="shared" si="267"/>
        <v>0</v>
      </c>
      <c r="AF579" s="32" t="e">
        <f t="shared" si="259"/>
        <v>#DIV/0!</v>
      </c>
      <c r="AG579" s="32" t="e">
        <f t="shared" si="260"/>
        <v>#DIV/0!</v>
      </c>
      <c r="AH579" s="32" t="e">
        <f t="shared" si="261"/>
        <v>#DIV/0!</v>
      </c>
      <c r="AI579" s="49" t="e">
        <f t="shared" si="262"/>
        <v>#DIV/0!</v>
      </c>
      <c r="AJ579" s="50" t="e">
        <f t="shared" si="263"/>
        <v>#DIV/0!</v>
      </c>
      <c r="AK579" s="50" t="e">
        <f t="shared" si="264"/>
        <v>#DIV/0!</v>
      </c>
    </row>
    <row r="580" spans="8:37" x14ac:dyDescent="0.25">
      <c r="H580" s="66" t="str">
        <f t="shared" si="248"/>
        <v/>
      </c>
      <c r="I580" s="32" t="str">
        <f t="shared" si="265"/>
        <v/>
      </c>
      <c r="J580" s="67" t="str">
        <f t="shared" si="249"/>
        <v/>
      </c>
      <c r="K580" s="67" t="str">
        <f t="shared" si="240"/>
        <v/>
      </c>
      <c r="L580" s="32">
        <f t="shared" si="266"/>
        <v>0</v>
      </c>
      <c r="M580" s="32">
        <f t="shared" si="268"/>
        <v>0</v>
      </c>
      <c r="N580" s="77">
        <f t="shared" si="250"/>
        <v>0</v>
      </c>
      <c r="O580" s="38">
        <f t="shared" si="251"/>
        <v>0</v>
      </c>
      <c r="P580" s="38">
        <f t="shared" si="241"/>
        <v>0</v>
      </c>
      <c r="Q580" s="77">
        <f t="shared" si="242"/>
        <v>0</v>
      </c>
      <c r="R580" s="38">
        <f t="shared" si="252"/>
        <v>0</v>
      </c>
      <c r="S580" s="38">
        <f t="shared" si="253"/>
        <v>0</v>
      </c>
      <c r="T580" s="38">
        <f t="shared" si="254"/>
        <v>0</v>
      </c>
      <c r="U580" s="38">
        <f t="shared" si="255"/>
        <v>0</v>
      </c>
      <c r="V580" s="38">
        <f t="shared" si="256"/>
        <v>0</v>
      </c>
      <c r="W580" s="38">
        <f t="shared" si="243"/>
        <v>0</v>
      </c>
      <c r="X580" s="38">
        <f t="shared" si="244"/>
        <v>0</v>
      </c>
      <c r="Y580" s="67">
        <f t="shared" si="245"/>
        <v>0</v>
      </c>
      <c r="Z580" s="38">
        <f t="shared" si="257"/>
        <v>0</v>
      </c>
      <c r="AA580" s="32">
        <f t="shared" si="246"/>
        <v>0</v>
      </c>
      <c r="AB580" s="38">
        <f t="shared" si="258"/>
        <v>0</v>
      </c>
      <c r="AC580" s="32">
        <f t="shared" si="247"/>
        <v>0</v>
      </c>
      <c r="AD580" s="38">
        <f t="shared" si="269"/>
        <v>0</v>
      </c>
      <c r="AE580" s="39">
        <f t="shared" si="267"/>
        <v>0</v>
      </c>
      <c r="AF580" s="32" t="e">
        <f t="shared" si="259"/>
        <v>#DIV/0!</v>
      </c>
      <c r="AG580" s="32" t="e">
        <f t="shared" si="260"/>
        <v>#DIV/0!</v>
      </c>
      <c r="AH580" s="32" t="e">
        <f t="shared" si="261"/>
        <v>#DIV/0!</v>
      </c>
      <c r="AI580" s="49" t="e">
        <f t="shared" si="262"/>
        <v>#DIV/0!</v>
      </c>
      <c r="AJ580" s="50" t="e">
        <f t="shared" si="263"/>
        <v>#DIV/0!</v>
      </c>
      <c r="AK580" s="50" t="e">
        <f t="shared" si="264"/>
        <v>#DIV/0!</v>
      </c>
    </row>
    <row r="581" spans="8:37" x14ac:dyDescent="0.25">
      <c r="H581" s="66" t="str">
        <f t="shared" si="248"/>
        <v/>
      </c>
      <c r="I581" s="32" t="str">
        <f t="shared" si="265"/>
        <v/>
      </c>
      <c r="J581" s="67" t="str">
        <f t="shared" si="249"/>
        <v/>
      </c>
      <c r="K581" s="67" t="str">
        <f t="shared" si="240"/>
        <v/>
      </c>
      <c r="L581" s="32">
        <f t="shared" si="266"/>
        <v>0</v>
      </c>
      <c r="M581" s="32">
        <f t="shared" si="268"/>
        <v>0</v>
      </c>
      <c r="N581" s="77">
        <f t="shared" si="250"/>
        <v>0</v>
      </c>
      <c r="O581" s="38">
        <f t="shared" si="251"/>
        <v>0</v>
      </c>
      <c r="P581" s="38">
        <f t="shared" si="241"/>
        <v>0</v>
      </c>
      <c r="Q581" s="77">
        <f t="shared" si="242"/>
        <v>0</v>
      </c>
      <c r="R581" s="38">
        <f t="shared" si="252"/>
        <v>0</v>
      </c>
      <c r="S581" s="38">
        <f t="shared" si="253"/>
        <v>0</v>
      </c>
      <c r="T581" s="38">
        <f t="shared" si="254"/>
        <v>0</v>
      </c>
      <c r="U581" s="38">
        <f t="shared" si="255"/>
        <v>0</v>
      </c>
      <c r="V581" s="38">
        <f t="shared" si="256"/>
        <v>0</v>
      </c>
      <c r="W581" s="38">
        <f t="shared" si="243"/>
        <v>0</v>
      </c>
      <c r="X581" s="38">
        <f t="shared" si="244"/>
        <v>0</v>
      </c>
      <c r="Y581" s="67">
        <f t="shared" si="245"/>
        <v>0</v>
      </c>
      <c r="Z581" s="38">
        <f t="shared" si="257"/>
        <v>0</v>
      </c>
      <c r="AA581" s="32">
        <f t="shared" si="246"/>
        <v>0</v>
      </c>
      <c r="AB581" s="38">
        <f t="shared" si="258"/>
        <v>0</v>
      </c>
      <c r="AC581" s="32">
        <f t="shared" si="247"/>
        <v>0</v>
      </c>
      <c r="AD581" s="38">
        <f t="shared" si="269"/>
        <v>0</v>
      </c>
      <c r="AE581" s="39">
        <f t="shared" si="267"/>
        <v>0</v>
      </c>
      <c r="AF581" s="32" t="e">
        <f t="shared" si="259"/>
        <v>#DIV/0!</v>
      </c>
      <c r="AG581" s="32" t="e">
        <f t="shared" si="260"/>
        <v>#DIV/0!</v>
      </c>
      <c r="AH581" s="32" t="e">
        <f t="shared" si="261"/>
        <v>#DIV/0!</v>
      </c>
      <c r="AI581" s="49" t="e">
        <f t="shared" si="262"/>
        <v>#DIV/0!</v>
      </c>
      <c r="AJ581" s="50" t="e">
        <f t="shared" si="263"/>
        <v>#DIV/0!</v>
      </c>
      <c r="AK581" s="50" t="e">
        <f t="shared" si="264"/>
        <v>#DIV/0!</v>
      </c>
    </row>
    <row r="582" spans="8:37" x14ac:dyDescent="0.25">
      <c r="H582" s="66" t="str">
        <f t="shared" si="248"/>
        <v/>
      </c>
      <c r="I582" s="32" t="str">
        <f t="shared" si="265"/>
        <v/>
      </c>
      <c r="J582" s="67" t="str">
        <f t="shared" si="249"/>
        <v/>
      </c>
      <c r="K582" s="67" t="str">
        <f t="shared" si="240"/>
        <v/>
      </c>
      <c r="L582" s="32">
        <f t="shared" si="266"/>
        <v>0</v>
      </c>
      <c r="M582" s="32">
        <f t="shared" si="268"/>
        <v>0</v>
      </c>
      <c r="N582" s="77">
        <f t="shared" si="250"/>
        <v>0</v>
      </c>
      <c r="O582" s="38">
        <f t="shared" si="251"/>
        <v>0</v>
      </c>
      <c r="P582" s="38">
        <f t="shared" si="241"/>
        <v>0</v>
      </c>
      <c r="Q582" s="77">
        <f t="shared" si="242"/>
        <v>0</v>
      </c>
      <c r="R582" s="38">
        <f t="shared" si="252"/>
        <v>0</v>
      </c>
      <c r="S582" s="38">
        <f t="shared" si="253"/>
        <v>0</v>
      </c>
      <c r="T582" s="38">
        <f t="shared" si="254"/>
        <v>0</v>
      </c>
      <c r="U582" s="38">
        <f t="shared" si="255"/>
        <v>0</v>
      </c>
      <c r="V582" s="38">
        <f t="shared" si="256"/>
        <v>0</v>
      </c>
      <c r="W582" s="38">
        <f t="shared" si="243"/>
        <v>0</v>
      </c>
      <c r="X582" s="38">
        <f t="shared" si="244"/>
        <v>0</v>
      </c>
      <c r="Y582" s="67">
        <f t="shared" si="245"/>
        <v>0</v>
      </c>
      <c r="Z582" s="38">
        <f t="shared" si="257"/>
        <v>0</v>
      </c>
      <c r="AA582" s="32">
        <f t="shared" si="246"/>
        <v>0</v>
      </c>
      <c r="AB582" s="38">
        <f t="shared" si="258"/>
        <v>0</v>
      </c>
      <c r="AC582" s="32">
        <f t="shared" si="247"/>
        <v>0</v>
      </c>
      <c r="AD582" s="38">
        <f t="shared" si="269"/>
        <v>0</v>
      </c>
      <c r="AE582" s="39">
        <f t="shared" si="267"/>
        <v>0</v>
      </c>
      <c r="AF582" s="32" t="e">
        <f t="shared" si="259"/>
        <v>#DIV/0!</v>
      </c>
      <c r="AG582" s="32" t="e">
        <f t="shared" si="260"/>
        <v>#DIV/0!</v>
      </c>
      <c r="AH582" s="32" t="e">
        <f t="shared" si="261"/>
        <v>#DIV/0!</v>
      </c>
      <c r="AI582" s="49" t="e">
        <f t="shared" si="262"/>
        <v>#DIV/0!</v>
      </c>
      <c r="AJ582" s="50" t="e">
        <f t="shared" si="263"/>
        <v>#DIV/0!</v>
      </c>
      <c r="AK582" s="50" t="e">
        <f t="shared" si="264"/>
        <v>#DIV/0!</v>
      </c>
    </row>
    <row r="583" spans="8:37" x14ac:dyDescent="0.25">
      <c r="H583" s="66" t="str">
        <f t="shared" si="248"/>
        <v/>
      </c>
      <c r="I583" s="32" t="str">
        <f t="shared" si="265"/>
        <v/>
      </c>
      <c r="J583" s="67" t="str">
        <f t="shared" si="249"/>
        <v/>
      </c>
      <c r="K583" s="67" t="str">
        <f t="shared" si="240"/>
        <v/>
      </c>
      <c r="L583" s="32">
        <f t="shared" si="266"/>
        <v>0</v>
      </c>
      <c r="M583" s="32">
        <f t="shared" si="268"/>
        <v>0</v>
      </c>
      <c r="N583" s="77">
        <f t="shared" si="250"/>
        <v>0</v>
      </c>
      <c r="O583" s="38">
        <f t="shared" si="251"/>
        <v>0</v>
      </c>
      <c r="P583" s="38">
        <f t="shared" si="241"/>
        <v>0</v>
      </c>
      <c r="Q583" s="77">
        <f t="shared" si="242"/>
        <v>0</v>
      </c>
      <c r="R583" s="38">
        <f t="shared" si="252"/>
        <v>0</v>
      </c>
      <c r="S583" s="38">
        <f t="shared" si="253"/>
        <v>0</v>
      </c>
      <c r="T583" s="38">
        <f t="shared" si="254"/>
        <v>0</v>
      </c>
      <c r="U583" s="38">
        <f t="shared" si="255"/>
        <v>0</v>
      </c>
      <c r="V583" s="38">
        <f t="shared" si="256"/>
        <v>0</v>
      </c>
      <c r="W583" s="38">
        <f t="shared" si="243"/>
        <v>0</v>
      </c>
      <c r="X583" s="38">
        <f t="shared" si="244"/>
        <v>0</v>
      </c>
      <c r="Y583" s="67">
        <f t="shared" si="245"/>
        <v>0</v>
      </c>
      <c r="Z583" s="38">
        <f t="shared" si="257"/>
        <v>0</v>
      </c>
      <c r="AA583" s="32">
        <f t="shared" si="246"/>
        <v>0</v>
      </c>
      <c r="AB583" s="38">
        <f t="shared" si="258"/>
        <v>0</v>
      </c>
      <c r="AC583" s="32">
        <f t="shared" si="247"/>
        <v>0</v>
      </c>
      <c r="AD583" s="38">
        <f t="shared" si="269"/>
        <v>0</v>
      </c>
      <c r="AE583" s="39">
        <f t="shared" si="267"/>
        <v>0</v>
      </c>
      <c r="AF583" s="32" t="e">
        <f t="shared" si="259"/>
        <v>#DIV/0!</v>
      </c>
      <c r="AG583" s="32" t="e">
        <f t="shared" si="260"/>
        <v>#DIV/0!</v>
      </c>
      <c r="AH583" s="32" t="e">
        <f t="shared" si="261"/>
        <v>#DIV/0!</v>
      </c>
      <c r="AI583" s="49" t="e">
        <f t="shared" si="262"/>
        <v>#DIV/0!</v>
      </c>
      <c r="AJ583" s="50" t="e">
        <f t="shared" si="263"/>
        <v>#DIV/0!</v>
      </c>
      <c r="AK583" s="50" t="e">
        <f t="shared" si="264"/>
        <v>#DIV/0!</v>
      </c>
    </row>
    <row r="584" spans="8:37" x14ac:dyDescent="0.25">
      <c r="H584" s="66" t="str">
        <f t="shared" si="248"/>
        <v/>
      </c>
      <c r="I584" s="32" t="str">
        <f t="shared" si="265"/>
        <v/>
      </c>
      <c r="J584" s="67" t="str">
        <f t="shared" si="249"/>
        <v/>
      </c>
      <c r="K584" s="67" t="str">
        <f t="shared" si="240"/>
        <v/>
      </c>
      <c r="L584" s="32">
        <f t="shared" si="266"/>
        <v>0</v>
      </c>
      <c r="M584" s="32">
        <f t="shared" si="268"/>
        <v>0</v>
      </c>
      <c r="N584" s="77">
        <f t="shared" si="250"/>
        <v>0</v>
      </c>
      <c r="O584" s="38">
        <f t="shared" si="251"/>
        <v>0</v>
      </c>
      <c r="P584" s="38">
        <f t="shared" si="241"/>
        <v>0</v>
      </c>
      <c r="Q584" s="77">
        <f t="shared" si="242"/>
        <v>0</v>
      </c>
      <c r="R584" s="38">
        <f t="shared" si="252"/>
        <v>0</v>
      </c>
      <c r="S584" s="38">
        <f t="shared" si="253"/>
        <v>0</v>
      </c>
      <c r="T584" s="38">
        <f t="shared" si="254"/>
        <v>0</v>
      </c>
      <c r="U584" s="38">
        <f t="shared" si="255"/>
        <v>0</v>
      </c>
      <c r="V584" s="38">
        <f t="shared" si="256"/>
        <v>0</v>
      </c>
      <c r="W584" s="38">
        <f t="shared" si="243"/>
        <v>0</v>
      </c>
      <c r="X584" s="38">
        <f t="shared" si="244"/>
        <v>0</v>
      </c>
      <c r="Y584" s="67">
        <f t="shared" si="245"/>
        <v>0</v>
      </c>
      <c r="Z584" s="38">
        <f t="shared" si="257"/>
        <v>0</v>
      </c>
      <c r="AA584" s="32">
        <f t="shared" si="246"/>
        <v>0</v>
      </c>
      <c r="AB584" s="38">
        <f t="shared" si="258"/>
        <v>0</v>
      </c>
      <c r="AC584" s="32">
        <f t="shared" si="247"/>
        <v>0</v>
      </c>
      <c r="AD584" s="38">
        <f t="shared" si="269"/>
        <v>0</v>
      </c>
      <c r="AE584" s="39">
        <f t="shared" si="267"/>
        <v>0</v>
      </c>
      <c r="AF584" s="32" t="e">
        <f t="shared" si="259"/>
        <v>#DIV/0!</v>
      </c>
      <c r="AG584" s="32" t="e">
        <f t="shared" si="260"/>
        <v>#DIV/0!</v>
      </c>
      <c r="AH584" s="32" t="e">
        <f t="shared" si="261"/>
        <v>#DIV/0!</v>
      </c>
      <c r="AI584" s="49" t="e">
        <f t="shared" si="262"/>
        <v>#DIV/0!</v>
      </c>
      <c r="AJ584" s="50" t="e">
        <f t="shared" si="263"/>
        <v>#DIV/0!</v>
      </c>
      <c r="AK584" s="50" t="e">
        <f t="shared" si="264"/>
        <v>#DIV/0!</v>
      </c>
    </row>
    <row r="585" spans="8:37" x14ac:dyDescent="0.25">
      <c r="H585" s="66" t="str">
        <f t="shared" si="248"/>
        <v/>
      </c>
      <c r="I585" s="32" t="str">
        <f t="shared" si="265"/>
        <v/>
      </c>
      <c r="J585" s="67" t="str">
        <f t="shared" si="249"/>
        <v/>
      </c>
      <c r="K585" s="67" t="str">
        <f t="shared" si="240"/>
        <v/>
      </c>
      <c r="L585" s="32">
        <f t="shared" si="266"/>
        <v>0</v>
      </c>
      <c r="M585" s="32">
        <f t="shared" si="268"/>
        <v>0</v>
      </c>
      <c r="N585" s="77">
        <f t="shared" si="250"/>
        <v>0</v>
      </c>
      <c r="O585" s="38">
        <f t="shared" si="251"/>
        <v>0</v>
      </c>
      <c r="P585" s="38">
        <f t="shared" si="241"/>
        <v>0</v>
      </c>
      <c r="Q585" s="77">
        <f t="shared" si="242"/>
        <v>0</v>
      </c>
      <c r="R585" s="38">
        <f t="shared" si="252"/>
        <v>0</v>
      </c>
      <c r="S585" s="38">
        <f t="shared" si="253"/>
        <v>0</v>
      </c>
      <c r="T585" s="38">
        <f t="shared" si="254"/>
        <v>0</v>
      </c>
      <c r="U585" s="38">
        <f t="shared" si="255"/>
        <v>0</v>
      </c>
      <c r="V585" s="38">
        <f t="shared" si="256"/>
        <v>0</v>
      </c>
      <c r="W585" s="38">
        <f t="shared" si="243"/>
        <v>0</v>
      </c>
      <c r="X585" s="38">
        <f t="shared" si="244"/>
        <v>0</v>
      </c>
      <c r="Y585" s="67">
        <f t="shared" si="245"/>
        <v>0</v>
      </c>
      <c r="Z585" s="38">
        <f t="shared" si="257"/>
        <v>0</v>
      </c>
      <c r="AA585" s="32">
        <f t="shared" si="246"/>
        <v>0</v>
      </c>
      <c r="AB585" s="38">
        <f t="shared" si="258"/>
        <v>0</v>
      </c>
      <c r="AC585" s="32">
        <f t="shared" si="247"/>
        <v>0</v>
      </c>
      <c r="AD585" s="38">
        <f t="shared" si="269"/>
        <v>0</v>
      </c>
      <c r="AE585" s="39">
        <f t="shared" si="267"/>
        <v>0</v>
      </c>
      <c r="AF585" s="32" t="e">
        <f t="shared" si="259"/>
        <v>#DIV/0!</v>
      </c>
      <c r="AG585" s="32" t="e">
        <f t="shared" si="260"/>
        <v>#DIV/0!</v>
      </c>
      <c r="AH585" s="32" t="e">
        <f t="shared" si="261"/>
        <v>#DIV/0!</v>
      </c>
      <c r="AI585" s="49" t="e">
        <f t="shared" si="262"/>
        <v>#DIV/0!</v>
      </c>
      <c r="AJ585" s="50" t="e">
        <f t="shared" si="263"/>
        <v>#DIV/0!</v>
      </c>
      <c r="AK585" s="50" t="e">
        <f t="shared" si="264"/>
        <v>#DIV/0!</v>
      </c>
    </row>
    <row r="586" spans="8:37" x14ac:dyDescent="0.25">
      <c r="H586" s="66" t="str">
        <f t="shared" si="248"/>
        <v/>
      </c>
      <c r="I586" s="32" t="str">
        <f t="shared" si="265"/>
        <v/>
      </c>
      <c r="J586" s="67" t="str">
        <f t="shared" si="249"/>
        <v/>
      </c>
      <c r="K586" s="67" t="str">
        <f t="shared" si="240"/>
        <v/>
      </c>
      <c r="L586" s="32">
        <f t="shared" si="266"/>
        <v>0</v>
      </c>
      <c r="M586" s="32">
        <f t="shared" si="268"/>
        <v>0</v>
      </c>
      <c r="N586" s="77">
        <f t="shared" si="250"/>
        <v>0</v>
      </c>
      <c r="O586" s="38">
        <f t="shared" si="251"/>
        <v>0</v>
      </c>
      <c r="P586" s="38">
        <f t="shared" si="241"/>
        <v>0</v>
      </c>
      <c r="Q586" s="77">
        <f t="shared" si="242"/>
        <v>0</v>
      </c>
      <c r="R586" s="38">
        <f t="shared" si="252"/>
        <v>0</v>
      </c>
      <c r="S586" s="38">
        <f t="shared" si="253"/>
        <v>0</v>
      </c>
      <c r="T586" s="38">
        <f t="shared" si="254"/>
        <v>0</v>
      </c>
      <c r="U586" s="38">
        <f t="shared" si="255"/>
        <v>0</v>
      </c>
      <c r="V586" s="38">
        <f t="shared" si="256"/>
        <v>0</v>
      </c>
      <c r="W586" s="38">
        <f t="shared" si="243"/>
        <v>0</v>
      </c>
      <c r="X586" s="38">
        <f t="shared" si="244"/>
        <v>0</v>
      </c>
      <c r="Y586" s="67">
        <f t="shared" si="245"/>
        <v>0</v>
      </c>
      <c r="Z586" s="38">
        <f t="shared" si="257"/>
        <v>0</v>
      </c>
      <c r="AA586" s="32">
        <f t="shared" si="246"/>
        <v>0</v>
      </c>
      <c r="AB586" s="38">
        <f t="shared" si="258"/>
        <v>0</v>
      </c>
      <c r="AC586" s="32">
        <f t="shared" si="247"/>
        <v>0</v>
      </c>
      <c r="AD586" s="38">
        <f t="shared" si="269"/>
        <v>0</v>
      </c>
      <c r="AE586" s="39">
        <f t="shared" si="267"/>
        <v>0</v>
      </c>
      <c r="AF586" s="32" t="e">
        <f t="shared" si="259"/>
        <v>#DIV/0!</v>
      </c>
      <c r="AG586" s="32" t="e">
        <f t="shared" si="260"/>
        <v>#DIV/0!</v>
      </c>
      <c r="AH586" s="32" t="e">
        <f t="shared" si="261"/>
        <v>#DIV/0!</v>
      </c>
      <c r="AI586" s="49" t="e">
        <f t="shared" si="262"/>
        <v>#DIV/0!</v>
      </c>
      <c r="AJ586" s="50" t="e">
        <f t="shared" si="263"/>
        <v>#DIV/0!</v>
      </c>
      <c r="AK586" s="50" t="e">
        <f t="shared" si="264"/>
        <v>#DIV/0!</v>
      </c>
    </row>
    <row r="587" spans="8:37" x14ac:dyDescent="0.25">
      <c r="H587" s="66" t="str">
        <f t="shared" si="248"/>
        <v/>
      </c>
      <c r="I587" s="32" t="str">
        <f t="shared" si="265"/>
        <v/>
      </c>
      <c r="J587" s="67" t="str">
        <f t="shared" si="249"/>
        <v/>
      </c>
      <c r="K587" s="67" t="str">
        <f t="shared" si="240"/>
        <v/>
      </c>
      <c r="L587" s="32">
        <f t="shared" si="266"/>
        <v>0</v>
      </c>
      <c r="M587" s="32">
        <f t="shared" si="268"/>
        <v>0</v>
      </c>
      <c r="N587" s="77">
        <f t="shared" si="250"/>
        <v>0</v>
      </c>
      <c r="O587" s="38">
        <f t="shared" si="251"/>
        <v>0</v>
      </c>
      <c r="P587" s="38">
        <f t="shared" si="241"/>
        <v>0</v>
      </c>
      <c r="Q587" s="77">
        <f t="shared" si="242"/>
        <v>0</v>
      </c>
      <c r="R587" s="38">
        <f t="shared" si="252"/>
        <v>0</v>
      </c>
      <c r="S587" s="38">
        <f t="shared" si="253"/>
        <v>0</v>
      </c>
      <c r="T587" s="38">
        <f t="shared" si="254"/>
        <v>0</v>
      </c>
      <c r="U587" s="38">
        <f t="shared" si="255"/>
        <v>0</v>
      </c>
      <c r="V587" s="38">
        <f t="shared" si="256"/>
        <v>0</v>
      </c>
      <c r="W587" s="38">
        <f t="shared" si="243"/>
        <v>0</v>
      </c>
      <c r="X587" s="38">
        <f t="shared" si="244"/>
        <v>0</v>
      </c>
      <c r="Y587" s="67">
        <f t="shared" si="245"/>
        <v>0</v>
      </c>
      <c r="Z587" s="38">
        <f t="shared" si="257"/>
        <v>0</v>
      </c>
      <c r="AA587" s="32">
        <f t="shared" si="246"/>
        <v>0</v>
      </c>
      <c r="AB587" s="38">
        <f t="shared" si="258"/>
        <v>0</v>
      </c>
      <c r="AC587" s="32">
        <f t="shared" si="247"/>
        <v>0</v>
      </c>
      <c r="AD587" s="38">
        <f t="shared" si="269"/>
        <v>0</v>
      </c>
      <c r="AE587" s="39">
        <f t="shared" si="267"/>
        <v>0</v>
      </c>
      <c r="AF587" s="32" t="e">
        <f t="shared" si="259"/>
        <v>#DIV/0!</v>
      </c>
      <c r="AG587" s="32" t="e">
        <f t="shared" si="260"/>
        <v>#DIV/0!</v>
      </c>
      <c r="AH587" s="32" t="e">
        <f t="shared" si="261"/>
        <v>#DIV/0!</v>
      </c>
      <c r="AI587" s="49" t="e">
        <f t="shared" si="262"/>
        <v>#DIV/0!</v>
      </c>
      <c r="AJ587" s="50" t="e">
        <f t="shared" si="263"/>
        <v>#DIV/0!</v>
      </c>
      <c r="AK587" s="50" t="e">
        <f t="shared" si="264"/>
        <v>#DIV/0!</v>
      </c>
    </row>
    <row r="588" spans="8:37" x14ac:dyDescent="0.25">
      <c r="H588" s="66" t="str">
        <f t="shared" si="248"/>
        <v/>
      </c>
      <c r="I588" s="32" t="str">
        <f t="shared" si="265"/>
        <v/>
      </c>
      <c r="J588" s="67" t="str">
        <f t="shared" si="249"/>
        <v/>
      </c>
      <c r="K588" s="67" t="str">
        <f t="shared" si="240"/>
        <v/>
      </c>
      <c r="L588" s="32">
        <f t="shared" si="266"/>
        <v>0</v>
      </c>
      <c r="M588" s="32">
        <f t="shared" si="268"/>
        <v>0</v>
      </c>
      <c r="N588" s="77">
        <f t="shared" si="250"/>
        <v>0</v>
      </c>
      <c r="O588" s="38">
        <f t="shared" si="251"/>
        <v>0</v>
      </c>
      <c r="P588" s="38">
        <f t="shared" si="241"/>
        <v>0</v>
      </c>
      <c r="Q588" s="77">
        <f t="shared" si="242"/>
        <v>0</v>
      </c>
      <c r="R588" s="38">
        <f t="shared" si="252"/>
        <v>0</v>
      </c>
      <c r="S588" s="38">
        <f t="shared" si="253"/>
        <v>0</v>
      </c>
      <c r="T588" s="38">
        <f t="shared" si="254"/>
        <v>0</v>
      </c>
      <c r="U588" s="38">
        <f t="shared" si="255"/>
        <v>0</v>
      </c>
      <c r="V588" s="38">
        <f t="shared" si="256"/>
        <v>0</v>
      </c>
      <c r="W588" s="38">
        <f t="shared" si="243"/>
        <v>0</v>
      </c>
      <c r="X588" s="38">
        <f t="shared" si="244"/>
        <v>0</v>
      </c>
      <c r="Y588" s="67">
        <f t="shared" si="245"/>
        <v>0</v>
      </c>
      <c r="Z588" s="38">
        <f t="shared" si="257"/>
        <v>0</v>
      </c>
      <c r="AA588" s="32">
        <f t="shared" si="246"/>
        <v>0</v>
      </c>
      <c r="AB588" s="38">
        <f t="shared" si="258"/>
        <v>0</v>
      </c>
      <c r="AC588" s="32">
        <f t="shared" si="247"/>
        <v>0</v>
      </c>
      <c r="AD588" s="38">
        <f t="shared" si="269"/>
        <v>0</v>
      </c>
      <c r="AE588" s="39">
        <f t="shared" si="267"/>
        <v>0</v>
      </c>
      <c r="AF588" s="32" t="e">
        <f t="shared" si="259"/>
        <v>#DIV/0!</v>
      </c>
      <c r="AG588" s="32" t="e">
        <f t="shared" si="260"/>
        <v>#DIV/0!</v>
      </c>
      <c r="AH588" s="32" t="e">
        <f t="shared" si="261"/>
        <v>#DIV/0!</v>
      </c>
      <c r="AI588" s="49" t="e">
        <f t="shared" si="262"/>
        <v>#DIV/0!</v>
      </c>
      <c r="AJ588" s="50" t="e">
        <f t="shared" si="263"/>
        <v>#DIV/0!</v>
      </c>
      <c r="AK588" s="50" t="e">
        <f t="shared" si="264"/>
        <v>#DIV/0!</v>
      </c>
    </row>
    <row r="589" spans="8:37" x14ac:dyDescent="0.25">
      <c r="H589" s="66" t="str">
        <f t="shared" si="248"/>
        <v/>
      </c>
      <c r="I589" s="32" t="str">
        <f t="shared" si="265"/>
        <v/>
      </c>
      <c r="J589" s="67" t="str">
        <f t="shared" si="249"/>
        <v/>
      </c>
      <c r="K589" s="67" t="str">
        <f t="shared" ref="K589:K652" si="270">+IF(J589="","",ROUND((YEAR($H589)-YEAR($C$11)+(MONTH($H589)-MONTH($C$11))/12+(DAY($H589)-DAY($C$11))/365)*365,0)/365)</f>
        <v/>
      </c>
      <c r="L589" s="32">
        <f t="shared" si="266"/>
        <v>0</v>
      </c>
      <c r="M589" s="32">
        <f t="shared" si="268"/>
        <v>0</v>
      </c>
      <c r="N589" s="77">
        <f t="shared" si="250"/>
        <v>0</v>
      </c>
      <c r="O589" s="38">
        <f t="shared" si="251"/>
        <v>0</v>
      </c>
      <c r="P589" s="38">
        <f t="shared" ref="P589:P652" si="271">+IF(O589=0,0,O589/L589*(1+$L$8)*$J$9)</f>
        <v>0</v>
      </c>
      <c r="Q589" s="77">
        <f t="shared" ref="Q589:Q652" si="272">+N589*$C$13</f>
        <v>0</v>
      </c>
      <c r="R589" s="38">
        <f t="shared" si="252"/>
        <v>0</v>
      </c>
      <c r="S589" s="38">
        <f t="shared" si="253"/>
        <v>0</v>
      </c>
      <c r="T589" s="38">
        <f t="shared" si="254"/>
        <v>0</v>
      </c>
      <c r="U589" s="38">
        <f t="shared" si="255"/>
        <v>0</v>
      </c>
      <c r="V589" s="38">
        <f t="shared" si="256"/>
        <v>0</v>
      </c>
      <c r="W589" s="38">
        <f t="shared" ref="W589:W652" si="273">+IF(P589=0,0,N589+P589*(1-$I$8))</f>
        <v>0</v>
      </c>
      <c r="X589" s="38">
        <f t="shared" ref="X589:X652" si="274">+(W589/(1-$I$8)+X590)*L589*$M$8</f>
        <v>0</v>
      </c>
      <c r="Y589" s="67">
        <f t="shared" ref="Y589:Y652" si="275">+W589*$F$10</f>
        <v>0</v>
      </c>
      <c r="Z589" s="38">
        <f t="shared" si="257"/>
        <v>0</v>
      </c>
      <c r="AA589" s="32">
        <f t="shared" ref="AA589:AA652" si="276">+(AA590+Z589/(1-$I$8))*M589*$M$8</f>
        <v>0</v>
      </c>
      <c r="AB589" s="38">
        <f t="shared" si="258"/>
        <v>0</v>
      </c>
      <c r="AC589" s="32">
        <f t="shared" ref="AC589:AC652" si="277">+(AC590+AB589/(1-$I$8))*L589*M589*$M$8</f>
        <v>0</v>
      </c>
      <c r="AD589" s="38">
        <f t="shared" si="269"/>
        <v>0</v>
      </c>
      <c r="AE589" s="39">
        <f t="shared" si="267"/>
        <v>0</v>
      </c>
      <c r="AF589" s="32" t="e">
        <f t="shared" si="259"/>
        <v>#DIV/0!</v>
      </c>
      <c r="AG589" s="32" t="e">
        <f t="shared" si="260"/>
        <v>#DIV/0!</v>
      </c>
      <c r="AH589" s="32" t="e">
        <f t="shared" si="261"/>
        <v>#DIV/0!</v>
      </c>
      <c r="AI589" s="49" t="e">
        <f t="shared" si="262"/>
        <v>#DIV/0!</v>
      </c>
      <c r="AJ589" s="50" t="e">
        <f t="shared" si="263"/>
        <v>#DIV/0!</v>
      </c>
      <c r="AK589" s="50" t="e">
        <f t="shared" si="264"/>
        <v>#DIV/0!</v>
      </c>
    </row>
    <row r="590" spans="8:37" x14ac:dyDescent="0.25">
      <c r="H590" s="66" t="str">
        <f t="shared" ref="H590:H653" si="278">+IF(I590="","",DATE(YEAR(H589),MONTH(H589)+1,1))</f>
        <v/>
      </c>
      <c r="I590" s="32" t="str">
        <f t="shared" si="265"/>
        <v/>
      </c>
      <c r="J590" s="67" t="str">
        <f t="shared" ref="J590:J653" si="279">+IF(I590="","",ROUND((YEAR(H590)-YEAR($C$10)+(MONTH(H590)-MONTH($C$10))/12+(DAY(H590)-DAY($C$10))/365)*365,0)/365)</f>
        <v/>
      </c>
      <c r="K590" s="67" t="str">
        <f t="shared" si="270"/>
        <v/>
      </c>
      <c r="L590" s="32">
        <f t="shared" si="266"/>
        <v>0</v>
      </c>
      <c r="M590" s="32">
        <f t="shared" si="268"/>
        <v>0</v>
      </c>
      <c r="N590" s="77">
        <f t="shared" ref="N590:N653" si="280">+IF(I590="",0,IF(H590&lt;DATE(YEAR($C$9),MONTH($C$9),1),0,(1+$C$14)^(YEAR(H590)-YEAR($C$9))))</f>
        <v>0</v>
      </c>
      <c r="O590" s="38">
        <f t="shared" ref="O590:O653" si="281">+(O591*L590+N590*L590/(1-$I$8))*$M$9</f>
        <v>0</v>
      </c>
      <c r="P590" s="38">
        <f t="shared" si="271"/>
        <v>0</v>
      </c>
      <c r="Q590" s="77">
        <f t="shared" si="272"/>
        <v>0</v>
      </c>
      <c r="R590" s="38">
        <f t="shared" ref="R590:R653" si="282">+(R591*$M590+Q590*$M590/(1-$I$8))*$M$9</f>
        <v>0</v>
      </c>
      <c r="S590" s="38">
        <f t="shared" ref="S590:S653" si="283">+(S591*L590*$M590+Q590*L590*$M590/(1-$I$8))*$M$9</f>
        <v>0</v>
      </c>
      <c r="T590" s="38">
        <f t="shared" ref="T590:T653" si="284">+R590-S590</f>
        <v>0</v>
      </c>
      <c r="U590" s="38">
        <f t="shared" ref="U590:U653" si="285">+IF(R590=0,0,R590/M590*(1+$L$8)*$J$9)</f>
        <v>0</v>
      </c>
      <c r="V590" s="38">
        <f t="shared" ref="V590:V653" si="286">+IF(S590=0,0,S590/(L590*M590)*(1+$L$8)*$J$9)</f>
        <v>0</v>
      </c>
      <c r="W590" s="38">
        <f t="shared" si="273"/>
        <v>0</v>
      </c>
      <c r="X590" s="38">
        <f t="shared" si="274"/>
        <v>0</v>
      </c>
      <c r="Y590" s="67">
        <f t="shared" si="275"/>
        <v>0</v>
      </c>
      <c r="Z590" s="38">
        <f t="shared" ref="Z590:Z653" si="287">+Q590+U590*(1-$I$8)</f>
        <v>0</v>
      </c>
      <c r="AA590" s="32">
        <f t="shared" si="276"/>
        <v>0</v>
      </c>
      <c r="AB590" s="38">
        <f t="shared" ref="AB590:AB653" si="288">+Q590+V590*(1-$I$8)</f>
        <v>0</v>
      </c>
      <c r="AC590" s="32">
        <f t="shared" si="277"/>
        <v>0</v>
      </c>
      <c r="AD590" s="38">
        <f t="shared" si="269"/>
        <v>0</v>
      </c>
      <c r="AE590" s="39">
        <f t="shared" si="267"/>
        <v>0</v>
      </c>
      <c r="AF590" s="32" t="e">
        <f t="shared" ref="AF590:AF653" si="289">+$C$18*O590*0.99/L590*(1+$L$8)</f>
        <v>#DIV/0!</v>
      </c>
      <c r="AG590" s="32" t="e">
        <f t="shared" ref="AG590:AG653" si="290">+$C$18*R590*0.99/M590*(1+$L$8)</f>
        <v>#DIV/0!</v>
      </c>
      <c r="AH590" s="32" t="e">
        <f t="shared" ref="AH590:AH653" si="291">+$C$18*S590*0.99/(M590*L590)*(1+$L$8)</f>
        <v>#DIV/0!</v>
      </c>
      <c r="AI590" s="49" t="e">
        <f t="shared" ref="AI590:AI653" si="292">+AF590+AG590-AH590</f>
        <v>#DIV/0!</v>
      </c>
      <c r="AJ590" s="50" t="e">
        <f t="shared" ref="AJ590:AJ653" si="293">+AI590*$J$9</f>
        <v>#DIV/0!</v>
      </c>
      <c r="AK590" s="50" t="e">
        <f t="shared" ref="AK590:AK653" si="294">+AE590-AJ590</f>
        <v>#DIV/0!</v>
      </c>
    </row>
    <row r="591" spans="8:37" x14ac:dyDescent="0.25">
      <c r="H591" s="66" t="str">
        <f t="shared" si="278"/>
        <v/>
      </c>
      <c r="I591" s="32" t="str">
        <f t="shared" ref="I591:I654" si="295">+IF(OR(I590="",I590=$C$19+$C$15),"",I590+1)</f>
        <v/>
      </c>
      <c r="J591" s="67" t="str">
        <f t="shared" si="279"/>
        <v/>
      </c>
      <c r="K591" s="67" t="str">
        <f t="shared" si="270"/>
        <v/>
      </c>
      <c r="L591" s="32">
        <f t="shared" ref="L591:L654" si="296">+IF(I591="",0,VLOOKUP(J591,TB_GEN,3+$C$12))</f>
        <v>0</v>
      </c>
      <c r="M591" s="32">
        <f t="shared" si="268"/>
        <v>0</v>
      </c>
      <c r="N591" s="77">
        <f t="shared" si="280"/>
        <v>0</v>
      </c>
      <c r="O591" s="38">
        <f t="shared" si="281"/>
        <v>0</v>
      </c>
      <c r="P591" s="38">
        <f t="shared" si="271"/>
        <v>0</v>
      </c>
      <c r="Q591" s="77">
        <f t="shared" si="272"/>
        <v>0</v>
      </c>
      <c r="R591" s="38">
        <f t="shared" si="282"/>
        <v>0</v>
      </c>
      <c r="S591" s="38">
        <f t="shared" si="283"/>
        <v>0</v>
      </c>
      <c r="T591" s="38">
        <f t="shared" si="284"/>
        <v>0</v>
      </c>
      <c r="U591" s="38">
        <f t="shared" si="285"/>
        <v>0</v>
      </c>
      <c r="V591" s="38">
        <f t="shared" si="286"/>
        <v>0</v>
      </c>
      <c r="W591" s="38">
        <f t="shared" si="273"/>
        <v>0</v>
      </c>
      <c r="X591" s="38">
        <f t="shared" si="274"/>
        <v>0</v>
      </c>
      <c r="Y591" s="67">
        <f t="shared" si="275"/>
        <v>0</v>
      </c>
      <c r="Z591" s="38">
        <f t="shared" si="287"/>
        <v>0</v>
      </c>
      <c r="AA591" s="32">
        <f t="shared" si="276"/>
        <v>0</v>
      </c>
      <c r="AB591" s="38">
        <f t="shared" si="288"/>
        <v>0</v>
      </c>
      <c r="AC591" s="32">
        <f t="shared" si="277"/>
        <v>0</v>
      </c>
      <c r="AD591" s="38">
        <f t="shared" si="269"/>
        <v>0</v>
      </c>
      <c r="AE591" s="39">
        <f t="shared" ref="AE591:AE654" si="297">+W591*$C$18+(Z591-AB591)*$C$18</f>
        <v>0</v>
      </c>
      <c r="AF591" s="32" t="e">
        <f t="shared" si="289"/>
        <v>#DIV/0!</v>
      </c>
      <c r="AG591" s="32" t="e">
        <f t="shared" si="290"/>
        <v>#DIV/0!</v>
      </c>
      <c r="AH591" s="32" t="e">
        <f t="shared" si="291"/>
        <v>#DIV/0!</v>
      </c>
      <c r="AI591" s="49" t="e">
        <f t="shared" si="292"/>
        <v>#DIV/0!</v>
      </c>
      <c r="AJ591" s="50" t="e">
        <f t="shared" si="293"/>
        <v>#DIV/0!</v>
      </c>
      <c r="AK591" s="50" t="e">
        <f t="shared" si="294"/>
        <v>#DIV/0!</v>
      </c>
    </row>
    <row r="592" spans="8:37" x14ac:dyDescent="0.25">
      <c r="H592" s="66" t="str">
        <f t="shared" si="278"/>
        <v/>
      </c>
      <c r="I592" s="32" t="str">
        <f t="shared" si="295"/>
        <v/>
      </c>
      <c r="J592" s="67" t="str">
        <f t="shared" si="279"/>
        <v/>
      </c>
      <c r="K592" s="67" t="str">
        <f t="shared" si="270"/>
        <v/>
      </c>
      <c r="L592" s="32">
        <f t="shared" si="296"/>
        <v>0</v>
      </c>
      <c r="M592" s="32">
        <f t="shared" ref="M592:M655" si="298">+IF(I592="",0,VLOOKUP(K592,TB_GEN,7+$F$18))</f>
        <v>0</v>
      </c>
      <c r="N592" s="77">
        <f t="shared" si="280"/>
        <v>0</v>
      </c>
      <c r="O592" s="38">
        <f t="shared" si="281"/>
        <v>0</v>
      </c>
      <c r="P592" s="38">
        <f t="shared" si="271"/>
        <v>0</v>
      </c>
      <c r="Q592" s="77">
        <f t="shared" si="272"/>
        <v>0</v>
      </c>
      <c r="R592" s="38">
        <f t="shared" si="282"/>
        <v>0</v>
      </c>
      <c r="S592" s="38">
        <f t="shared" si="283"/>
        <v>0</v>
      </c>
      <c r="T592" s="38">
        <f t="shared" si="284"/>
        <v>0</v>
      </c>
      <c r="U592" s="38">
        <f t="shared" si="285"/>
        <v>0</v>
      </c>
      <c r="V592" s="38">
        <f t="shared" si="286"/>
        <v>0</v>
      </c>
      <c r="W592" s="38">
        <f t="shared" si="273"/>
        <v>0</v>
      </c>
      <c r="X592" s="38">
        <f t="shared" si="274"/>
        <v>0</v>
      </c>
      <c r="Y592" s="67">
        <f t="shared" si="275"/>
        <v>0</v>
      </c>
      <c r="Z592" s="38">
        <f t="shared" si="287"/>
        <v>0</v>
      </c>
      <c r="AA592" s="32">
        <f t="shared" si="276"/>
        <v>0</v>
      </c>
      <c r="AB592" s="38">
        <f t="shared" si="288"/>
        <v>0</v>
      </c>
      <c r="AC592" s="32">
        <f t="shared" si="277"/>
        <v>0</v>
      </c>
      <c r="AD592" s="38">
        <f t="shared" ref="AD592:AD655" si="299">+AA592-AC592</f>
        <v>0</v>
      </c>
      <c r="AE592" s="39">
        <f t="shared" si="297"/>
        <v>0</v>
      </c>
      <c r="AF592" s="32" t="e">
        <f t="shared" si="289"/>
        <v>#DIV/0!</v>
      </c>
      <c r="AG592" s="32" t="e">
        <f t="shared" si="290"/>
        <v>#DIV/0!</v>
      </c>
      <c r="AH592" s="32" t="e">
        <f t="shared" si="291"/>
        <v>#DIV/0!</v>
      </c>
      <c r="AI592" s="49" t="e">
        <f t="shared" si="292"/>
        <v>#DIV/0!</v>
      </c>
      <c r="AJ592" s="50" t="e">
        <f t="shared" si="293"/>
        <v>#DIV/0!</v>
      </c>
      <c r="AK592" s="50" t="e">
        <f t="shared" si="294"/>
        <v>#DIV/0!</v>
      </c>
    </row>
    <row r="593" spans="8:37" x14ac:dyDescent="0.25">
      <c r="H593" s="66" t="str">
        <f t="shared" si="278"/>
        <v/>
      </c>
      <c r="I593" s="32" t="str">
        <f t="shared" si="295"/>
        <v/>
      </c>
      <c r="J593" s="67" t="str">
        <f t="shared" si="279"/>
        <v/>
      </c>
      <c r="K593" s="67" t="str">
        <f t="shared" si="270"/>
        <v/>
      </c>
      <c r="L593" s="32">
        <f t="shared" si="296"/>
        <v>0</v>
      </c>
      <c r="M593" s="32">
        <f t="shared" si="298"/>
        <v>0</v>
      </c>
      <c r="N593" s="77">
        <f t="shared" si="280"/>
        <v>0</v>
      </c>
      <c r="O593" s="38">
        <f t="shared" si="281"/>
        <v>0</v>
      </c>
      <c r="P593" s="38">
        <f t="shared" si="271"/>
        <v>0</v>
      </c>
      <c r="Q593" s="77">
        <f t="shared" si="272"/>
        <v>0</v>
      </c>
      <c r="R593" s="38">
        <f t="shared" si="282"/>
        <v>0</v>
      </c>
      <c r="S593" s="38">
        <f t="shared" si="283"/>
        <v>0</v>
      </c>
      <c r="T593" s="38">
        <f t="shared" si="284"/>
        <v>0</v>
      </c>
      <c r="U593" s="38">
        <f t="shared" si="285"/>
        <v>0</v>
      </c>
      <c r="V593" s="38">
        <f t="shared" si="286"/>
        <v>0</v>
      </c>
      <c r="W593" s="38">
        <f t="shared" si="273"/>
        <v>0</v>
      </c>
      <c r="X593" s="38">
        <f t="shared" si="274"/>
        <v>0</v>
      </c>
      <c r="Y593" s="67">
        <f t="shared" si="275"/>
        <v>0</v>
      </c>
      <c r="Z593" s="38">
        <f t="shared" si="287"/>
        <v>0</v>
      </c>
      <c r="AA593" s="32">
        <f t="shared" si="276"/>
        <v>0</v>
      </c>
      <c r="AB593" s="38">
        <f t="shared" si="288"/>
        <v>0</v>
      </c>
      <c r="AC593" s="32">
        <f t="shared" si="277"/>
        <v>0</v>
      </c>
      <c r="AD593" s="38">
        <f t="shared" si="299"/>
        <v>0</v>
      </c>
      <c r="AE593" s="39">
        <f t="shared" si="297"/>
        <v>0</v>
      </c>
      <c r="AF593" s="32" t="e">
        <f t="shared" si="289"/>
        <v>#DIV/0!</v>
      </c>
      <c r="AG593" s="32" t="e">
        <f t="shared" si="290"/>
        <v>#DIV/0!</v>
      </c>
      <c r="AH593" s="32" t="e">
        <f t="shared" si="291"/>
        <v>#DIV/0!</v>
      </c>
      <c r="AI593" s="49" t="e">
        <f t="shared" si="292"/>
        <v>#DIV/0!</v>
      </c>
      <c r="AJ593" s="50" t="e">
        <f t="shared" si="293"/>
        <v>#DIV/0!</v>
      </c>
      <c r="AK593" s="50" t="e">
        <f t="shared" si="294"/>
        <v>#DIV/0!</v>
      </c>
    </row>
    <row r="594" spans="8:37" x14ac:dyDescent="0.25">
      <c r="H594" s="66" t="str">
        <f t="shared" si="278"/>
        <v/>
      </c>
      <c r="I594" s="32" t="str">
        <f t="shared" si="295"/>
        <v/>
      </c>
      <c r="J594" s="67" t="str">
        <f t="shared" si="279"/>
        <v/>
      </c>
      <c r="K594" s="67" t="str">
        <f t="shared" si="270"/>
        <v/>
      </c>
      <c r="L594" s="32">
        <f t="shared" si="296"/>
        <v>0</v>
      </c>
      <c r="M594" s="32">
        <f t="shared" si="298"/>
        <v>0</v>
      </c>
      <c r="N594" s="77">
        <f t="shared" si="280"/>
        <v>0</v>
      </c>
      <c r="O594" s="38">
        <f t="shared" si="281"/>
        <v>0</v>
      </c>
      <c r="P594" s="38">
        <f t="shared" si="271"/>
        <v>0</v>
      </c>
      <c r="Q594" s="77">
        <f t="shared" si="272"/>
        <v>0</v>
      </c>
      <c r="R594" s="38">
        <f t="shared" si="282"/>
        <v>0</v>
      </c>
      <c r="S594" s="38">
        <f t="shared" si="283"/>
        <v>0</v>
      </c>
      <c r="T594" s="38">
        <f t="shared" si="284"/>
        <v>0</v>
      </c>
      <c r="U594" s="38">
        <f t="shared" si="285"/>
        <v>0</v>
      </c>
      <c r="V594" s="38">
        <f t="shared" si="286"/>
        <v>0</v>
      </c>
      <c r="W594" s="38">
        <f t="shared" si="273"/>
        <v>0</v>
      </c>
      <c r="X594" s="38">
        <f t="shared" si="274"/>
        <v>0</v>
      </c>
      <c r="Y594" s="67">
        <f t="shared" si="275"/>
        <v>0</v>
      </c>
      <c r="Z594" s="38">
        <f t="shared" si="287"/>
        <v>0</v>
      </c>
      <c r="AA594" s="32">
        <f t="shared" si="276"/>
        <v>0</v>
      </c>
      <c r="AB594" s="38">
        <f t="shared" si="288"/>
        <v>0</v>
      </c>
      <c r="AC594" s="32">
        <f t="shared" si="277"/>
        <v>0</v>
      </c>
      <c r="AD594" s="38">
        <f t="shared" si="299"/>
        <v>0</v>
      </c>
      <c r="AE594" s="39">
        <f t="shared" si="297"/>
        <v>0</v>
      </c>
      <c r="AF594" s="32" t="e">
        <f t="shared" si="289"/>
        <v>#DIV/0!</v>
      </c>
      <c r="AG594" s="32" t="e">
        <f t="shared" si="290"/>
        <v>#DIV/0!</v>
      </c>
      <c r="AH594" s="32" t="e">
        <f t="shared" si="291"/>
        <v>#DIV/0!</v>
      </c>
      <c r="AI594" s="49" t="e">
        <f t="shared" si="292"/>
        <v>#DIV/0!</v>
      </c>
      <c r="AJ594" s="50" t="e">
        <f t="shared" si="293"/>
        <v>#DIV/0!</v>
      </c>
      <c r="AK594" s="50" t="e">
        <f t="shared" si="294"/>
        <v>#DIV/0!</v>
      </c>
    </row>
    <row r="595" spans="8:37" x14ac:dyDescent="0.25">
      <c r="H595" s="66" t="str">
        <f t="shared" si="278"/>
        <v/>
      </c>
      <c r="I595" s="32" t="str">
        <f t="shared" si="295"/>
        <v/>
      </c>
      <c r="J595" s="67" t="str">
        <f t="shared" si="279"/>
        <v/>
      </c>
      <c r="K595" s="67" t="str">
        <f t="shared" si="270"/>
        <v/>
      </c>
      <c r="L595" s="32">
        <f t="shared" si="296"/>
        <v>0</v>
      </c>
      <c r="M595" s="32">
        <f t="shared" si="298"/>
        <v>0</v>
      </c>
      <c r="N595" s="77">
        <f t="shared" si="280"/>
        <v>0</v>
      </c>
      <c r="O595" s="38">
        <f t="shared" si="281"/>
        <v>0</v>
      </c>
      <c r="P595" s="38">
        <f t="shared" si="271"/>
        <v>0</v>
      </c>
      <c r="Q595" s="77">
        <f t="shared" si="272"/>
        <v>0</v>
      </c>
      <c r="R595" s="38">
        <f t="shared" si="282"/>
        <v>0</v>
      </c>
      <c r="S595" s="38">
        <f t="shared" si="283"/>
        <v>0</v>
      </c>
      <c r="T595" s="38">
        <f t="shared" si="284"/>
        <v>0</v>
      </c>
      <c r="U595" s="38">
        <f t="shared" si="285"/>
        <v>0</v>
      </c>
      <c r="V595" s="38">
        <f t="shared" si="286"/>
        <v>0</v>
      </c>
      <c r="W595" s="38">
        <f t="shared" si="273"/>
        <v>0</v>
      </c>
      <c r="X595" s="38">
        <f t="shared" si="274"/>
        <v>0</v>
      </c>
      <c r="Y595" s="67">
        <f t="shared" si="275"/>
        <v>0</v>
      </c>
      <c r="Z595" s="38">
        <f t="shared" si="287"/>
        <v>0</v>
      </c>
      <c r="AA595" s="32">
        <f t="shared" si="276"/>
        <v>0</v>
      </c>
      <c r="AB595" s="38">
        <f t="shared" si="288"/>
        <v>0</v>
      </c>
      <c r="AC595" s="32">
        <f t="shared" si="277"/>
        <v>0</v>
      </c>
      <c r="AD595" s="38">
        <f t="shared" si="299"/>
        <v>0</v>
      </c>
      <c r="AE595" s="39">
        <f t="shared" si="297"/>
        <v>0</v>
      </c>
      <c r="AF595" s="32" t="e">
        <f t="shared" si="289"/>
        <v>#DIV/0!</v>
      </c>
      <c r="AG595" s="32" t="e">
        <f t="shared" si="290"/>
        <v>#DIV/0!</v>
      </c>
      <c r="AH595" s="32" t="e">
        <f t="shared" si="291"/>
        <v>#DIV/0!</v>
      </c>
      <c r="AI595" s="49" t="e">
        <f t="shared" si="292"/>
        <v>#DIV/0!</v>
      </c>
      <c r="AJ595" s="50" t="e">
        <f t="shared" si="293"/>
        <v>#DIV/0!</v>
      </c>
      <c r="AK595" s="50" t="e">
        <f t="shared" si="294"/>
        <v>#DIV/0!</v>
      </c>
    </row>
    <row r="596" spans="8:37" x14ac:dyDescent="0.25">
      <c r="H596" s="66" t="str">
        <f t="shared" si="278"/>
        <v/>
      </c>
      <c r="I596" s="32" t="str">
        <f t="shared" si="295"/>
        <v/>
      </c>
      <c r="J596" s="67" t="str">
        <f t="shared" si="279"/>
        <v/>
      </c>
      <c r="K596" s="67" t="str">
        <f t="shared" si="270"/>
        <v/>
      </c>
      <c r="L596" s="32">
        <f t="shared" si="296"/>
        <v>0</v>
      </c>
      <c r="M596" s="32">
        <f t="shared" si="298"/>
        <v>0</v>
      </c>
      <c r="N596" s="77">
        <f t="shared" si="280"/>
        <v>0</v>
      </c>
      <c r="O596" s="38">
        <f t="shared" si="281"/>
        <v>0</v>
      </c>
      <c r="P596" s="38">
        <f t="shared" si="271"/>
        <v>0</v>
      </c>
      <c r="Q596" s="77">
        <f t="shared" si="272"/>
        <v>0</v>
      </c>
      <c r="R596" s="38">
        <f t="shared" si="282"/>
        <v>0</v>
      </c>
      <c r="S596" s="38">
        <f t="shared" si="283"/>
        <v>0</v>
      </c>
      <c r="T596" s="38">
        <f t="shared" si="284"/>
        <v>0</v>
      </c>
      <c r="U596" s="38">
        <f t="shared" si="285"/>
        <v>0</v>
      </c>
      <c r="V596" s="38">
        <f t="shared" si="286"/>
        <v>0</v>
      </c>
      <c r="W596" s="38">
        <f t="shared" si="273"/>
        <v>0</v>
      </c>
      <c r="X596" s="38">
        <f t="shared" si="274"/>
        <v>0</v>
      </c>
      <c r="Y596" s="67">
        <f t="shared" si="275"/>
        <v>0</v>
      </c>
      <c r="Z596" s="38">
        <f t="shared" si="287"/>
        <v>0</v>
      </c>
      <c r="AA596" s="32">
        <f t="shared" si="276"/>
        <v>0</v>
      </c>
      <c r="AB596" s="38">
        <f t="shared" si="288"/>
        <v>0</v>
      </c>
      <c r="AC596" s="32">
        <f t="shared" si="277"/>
        <v>0</v>
      </c>
      <c r="AD596" s="38">
        <f t="shared" si="299"/>
        <v>0</v>
      </c>
      <c r="AE596" s="39">
        <f t="shared" si="297"/>
        <v>0</v>
      </c>
      <c r="AF596" s="32" t="e">
        <f t="shared" si="289"/>
        <v>#DIV/0!</v>
      </c>
      <c r="AG596" s="32" t="e">
        <f t="shared" si="290"/>
        <v>#DIV/0!</v>
      </c>
      <c r="AH596" s="32" t="e">
        <f t="shared" si="291"/>
        <v>#DIV/0!</v>
      </c>
      <c r="AI596" s="49" t="e">
        <f t="shared" si="292"/>
        <v>#DIV/0!</v>
      </c>
      <c r="AJ596" s="50" t="e">
        <f t="shared" si="293"/>
        <v>#DIV/0!</v>
      </c>
      <c r="AK596" s="50" t="e">
        <f t="shared" si="294"/>
        <v>#DIV/0!</v>
      </c>
    </row>
    <row r="597" spans="8:37" x14ac:dyDescent="0.25">
      <c r="H597" s="66" t="str">
        <f t="shared" si="278"/>
        <v/>
      </c>
      <c r="I597" s="32" t="str">
        <f t="shared" si="295"/>
        <v/>
      </c>
      <c r="J597" s="67" t="str">
        <f t="shared" si="279"/>
        <v/>
      </c>
      <c r="K597" s="67" t="str">
        <f t="shared" si="270"/>
        <v/>
      </c>
      <c r="L597" s="32">
        <f t="shared" si="296"/>
        <v>0</v>
      </c>
      <c r="M597" s="32">
        <f t="shared" si="298"/>
        <v>0</v>
      </c>
      <c r="N597" s="77">
        <f t="shared" si="280"/>
        <v>0</v>
      </c>
      <c r="O597" s="38">
        <f t="shared" si="281"/>
        <v>0</v>
      </c>
      <c r="P597" s="38">
        <f t="shared" si="271"/>
        <v>0</v>
      </c>
      <c r="Q597" s="77">
        <f t="shared" si="272"/>
        <v>0</v>
      </c>
      <c r="R597" s="38">
        <f t="shared" si="282"/>
        <v>0</v>
      </c>
      <c r="S597" s="38">
        <f t="shared" si="283"/>
        <v>0</v>
      </c>
      <c r="T597" s="38">
        <f t="shared" si="284"/>
        <v>0</v>
      </c>
      <c r="U597" s="38">
        <f t="shared" si="285"/>
        <v>0</v>
      </c>
      <c r="V597" s="38">
        <f t="shared" si="286"/>
        <v>0</v>
      </c>
      <c r="W597" s="38">
        <f t="shared" si="273"/>
        <v>0</v>
      </c>
      <c r="X597" s="38">
        <f t="shared" si="274"/>
        <v>0</v>
      </c>
      <c r="Y597" s="67">
        <f t="shared" si="275"/>
        <v>0</v>
      </c>
      <c r="Z597" s="38">
        <f t="shared" si="287"/>
        <v>0</v>
      </c>
      <c r="AA597" s="32">
        <f t="shared" si="276"/>
        <v>0</v>
      </c>
      <c r="AB597" s="38">
        <f t="shared" si="288"/>
        <v>0</v>
      </c>
      <c r="AC597" s="32">
        <f t="shared" si="277"/>
        <v>0</v>
      </c>
      <c r="AD597" s="38">
        <f t="shared" si="299"/>
        <v>0</v>
      </c>
      <c r="AE597" s="39">
        <f t="shared" si="297"/>
        <v>0</v>
      </c>
      <c r="AF597" s="32" t="e">
        <f t="shared" si="289"/>
        <v>#DIV/0!</v>
      </c>
      <c r="AG597" s="32" t="e">
        <f t="shared" si="290"/>
        <v>#DIV/0!</v>
      </c>
      <c r="AH597" s="32" t="e">
        <f t="shared" si="291"/>
        <v>#DIV/0!</v>
      </c>
      <c r="AI597" s="49" t="e">
        <f t="shared" si="292"/>
        <v>#DIV/0!</v>
      </c>
      <c r="AJ597" s="50" t="e">
        <f t="shared" si="293"/>
        <v>#DIV/0!</v>
      </c>
      <c r="AK597" s="50" t="e">
        <f t="shared" si="294"/>
        <v>#DIV/0!</v>
      </c>
    </row>
    <row r="598" spans="8:37" x14ac:dyDescent="0.25">
      <c r="H598" s="66" t="str">
        <f t="shared" si="278"/>
        <v/>
      </c>
      <c r="I598" s="32" t="str">
        <f t="shared" si="295"/>
        <v/>
      </c>
      <c r="J598" s="67" t="str">
        <f t="shared" si="279"/>
        <v/>
      </c>
      <c r="K598" s="67" t="str">
        <f t="shared" si="270"/>
        <v/>
      </c>
      <c r="L598" s="32">
        <f t="shared" si="296"/>
        <v>0</v>
      </c>
      <c r="M598" s="32">
        <f t="shared" si="298"/>
        <v>0</v>
      </c>
      <c r="N598" s="77">
        <f t="shared" si="280"/>
        <v>0</v>
      </c>
      <c r="O598" s="38">
        <f t="shared" si="281"/>
        <v>0</v>
      </c>
      <c r="P598" s="38">
        <f t="shared" si="271"/>
        <v>0</v>
      </c>
      <c r="Q598" s="77">
        <f t="shared" si="272"/>
        <v>0</v>
      </c>
      <c r="R598" s="38">
        <f t="shared" si="282"/>
        <v>0</v>
      </c>
      <c r="S598" s="38">
        <f t="shared" si="283"/>
        <v>0</v>
      </c>
      <c r="T598" s="38">
        <f t="shared" si="284"/>
        <v>0</v>
      </c>
      <c r="U598" s="38">
        <f t="shared" si="285"/>
        <v>0</v>
      </c>
      <c r="V598" s="38">
        <f t="shared" si="286"/>
        <v>0</v>
      </c>
      <c r="W598" s="38">
        <f t="shared" si="273"/>
        <v>0</v>
      </c>
      <c r="X598" s="38">
        <f t="shared" si="274"/>
        <v>0</v>
      </c>
      <c r="Y598" s="67">
        <f t="shared" si="275"/>
        <v>0</v>
      </c>
      <c r="Z598" s="38">
        <f t="shared" si="287"/>
        <v>0</v>
      </c>
      <c r="AA598" s="32">
        <f t="shared" si="276"/>
        <v>0</v>
      </c>
      <c r="AB598" s="38">
        <f t="shared" si="288"/>
        <v>0</v>
      </c>
      <c r="AC598" s="32">
        <f t="shared" si="277"/>
        <v>0</v>
      </c>
      <c r="AD598" s="38">
        <f t="shared" si="299"/>
        <v>0</v>
      </c>
      <c r="AE598" s="39">
        <f t="shared" si="297"/>
        <v>0</v>
      </c>
      <c r="AF598" s="32" t="e">
        <f t="shared" si="289"/>
        <v>#DIV/0!</v>
      </c>
      <c r="AG598" s="32" t="e">
        <f t="shared" si="290"/>
        <v>#DIV/0!</v>
      </c>
      <c r="AH598" s="32" t="e">
        <f t="shared" si="291"/>
        <v>#DIV/0!</v>
      </c>
      <c r="AI598" s="49" t="e">
        <f t="shared" si="292"/>
        <v>#DIV/0!</v>
      </c>
      <c r="AJ598" s="50" t="e">
        <f t="shared" si="293"/>
        <v>#DIV/0!</v>
      </c>
      <c r="AK598" s="50" t="e">
        <f t="shared" si="294"/>
        <v>#DIV/0!</v>
      </c>
    </row>
    <row r="599" spans="8:37" x14ac:dyDescent="0.25">
      <c r="H599" s="66" t="str">
        <f t="shared" si="278"/>
        <v/>
      </c>
      <c r="I599" s="32" t="str">
        <f t="shared" si="295"/>
        <v/>
      </c>
      <c r="J599" s="67" t="str">
        <f t="shared" si="279"/>
        <v/>
      </c>
      <c r="K599" s="67" t="str">
        <f t="shared" si="270"/>
        <v/>
      </c>
      <c r="L599" s="32">
        <f t="shared" si="296"/>
        <v>0</v>
      </c>
      <c r="M599" s="32">
        <f t="shared" si="298"/>
        <v>0</v>
      </c>
      <c r="N599" s="77">
        <f t="shared" si="280"/>
        <v>0</v>
      </c>
      <c r="O599" s="38">
        <f t="shared" si="281"/>
        <v>0</v>
      </c>
      <c r="P599" s="38">
        <f t="shared" si="271"/>
        <v>0</v>
      </c>
      <c r="Q599" s="77">
        <f t="shared" si="272"/>
        <v>0</v>
      </c>
      <c r="R599" s="38">
        <f t="shared" si="282"/>
        <v>0</v>
      </c>
      <c r="S599" s="38">
        <f t="shared" si="283"/>
        <v>0</v>
      </c>
      <c r="T599" s="38">
        <f t="shared" si="284"/>
        <v>0</v>
      </c>
      <c r="U599" s="38">
        <f t="shared" si="285"/>
        <v>0</v>
      </c>
      <c r="V599" s="38">
        <f t="shared" si="286"/>
        <v>0</v>
      </c>
      <c r="W599" s="38">
        <f t="shared" si="273"/>
        <v>0</v>
      </c>
      <c r="X599" s="38">
        <f t="shared" si="274"/>
        <v>0</v>
      </c>
      <c r="Y599" s="67">
        <f t="shared" si="275"/>
        <v>0</v>
      </c>
      <c r="Z599" s="38">
        <f t="shared" si="287"/>
        <v>0</v>
      </c>
      <c r="AA599" s="32">
        <f t="shared" si="276"/>
        <v>0</v>
      </c>
      <c r="AB599" s="38">
        <f t="shared" si="288"/>
        <v>0</v>
      </c>
      <c r="AC599" s="32">
        <f t="shared" si="277"/>
        <v>0</v>
      </c>
      <c r="AD599" s="38">
        <f t="shared" si="299"/>
        <v>0</v>
      </c>
      <c r="AE599" s="39">
        <f t="shared" si="297"/>
        <v>0</v>
      </c>
      <c r="AF599" s="32" t="e">
        <f t="shared" si="289"/>
        <v>#DIV/0!</v>
      </c>
      <c r="AG599" s="32" t="e">
        <f t="shared" si="290"/>
        <v>#DIV/0!</v>
      </c>
      <c r="AH599" s="32" t="e">
        <f t="shared" si="291"/>
        <v>#DIV/0!</v>
      </c>
      <c r="AI599" s="49" t="e">
        <f t="shared" si="292"/>
        <v>#DIV/0!</v>
      </c>
      <c r="AJ599" s="50" t="e">
        <f t="shared" si="293"/>
        <v>#DIV/0!</v>
      </c>
      <c r="AK599" s="50" t="e">
        <f t="shared" si="294"/>
        <v>#DIV/0!</v>
      </c>
    </row>
    <row r="600" spans="8:37" x14ac:dyDescent="0.25">
      <c r="H600" s="66" t="str">
        <f t="shared" si="278"/>
        <v/>
      </c>
      <c r="I600" s="32" t="str">
        <f t="shared" si="295"/>
        <v/>
      </c>
      <c r="J600" s="67" t="str">
        <f t="shared" si="279"/>
        <v/>
      </c>
      <c r="K600" s="67" t="str">
        <f t="shared" si="270"/>
        <v/>
      </c>
      <c r="L600" s="32">
        <f t="shared" si="296"/>
        <v>0</v>
      </c>
      <c r="M600" s="32">
        <f t="shared" si="298"/>
        <v>0</v>
      </c>
      <c r="N600" s="77">
        <f t="shared" si="280"/>
        <v>0</v>
      </c>
      <c r="O600" s="38">
        <f t="shared" si="281"/>
        <v>0</v>
      </c>
      <c r="P600" s="38">
        <f t="shared" si="271"/>
        <v>0</v>
      </c>
      <c r="Q600" s="77">
        <f t="shared" si="272"/>
        <v>0</v>
      </c>
      <c r="R600" s="38">
        <f t="shared" si="282"/>
        <v>0</v>
      </c>
      <c r="S600" s="38">
        <f t="shared" si="283"/>
        <v>0</v>
      </c>
      <c r="T600" s="38">
        <f t="shared" si="284"/>
        <v>0</v>
      </c>
      <c r="U600" s="38">
        <f t="shared" si="285"/>
        <v>0</v>
      </c>
      <c r="V600" s="38">
        <f t="shared" si="286"/>
        <v>0</v>
      </c>
      <c r="W600" s="38">
        <f t="shared" si="273"/>
        <v>0</v>
      </c>
      <c r="X600" s="38">
        <f t="shared" si="274"/>
        <v>0</v>
      </c>
      <c r="Y600" s="67">
        <f t="shared" si="275"/>
        <v>0</v>
      </c>
      <c r="Z600" s="38">
        <f t="shared" si="287"/>
        <v>0</v>
      </c>
      <c r="AA600" s="32">
        <f t="shared" si="276"/>
        <v>0</v>
      </c>
      <c r="AB600" s="38">
        <f t="shared" si="288"/>
        <v>0</v>
      </c>
      <c r="AC600" s="32">
        <f t="shared" si="277"/>
        <v>0</v>
      </c>
      <c r="AD600" s="38">
        <f t="shared" si="299"/>
        <v>0</v>
      </c>
      <c r="AE600" s="39">
        <f t="shared" si="297"/>
        <v>0</v>
      </c>
      <c r="AF600" s="32" t="e">
        <f t="shared" si="289"/>
        <v>#DIV/0!</v>
      </c>
      <c r="AG600" s="32" t="e">
        <f t="shared" si="290"/>
        <v>#DIV/0!</v>
      </c>
      <c r="AH600" s="32" t="e">
        <f t="shared" si="291"/>
        <v>#DIV/0!</v>
      </c>
      <c r="AI600" s="49" t="e">
        <f t="shared" si="292"/>
        <v>#DIV/0!</v>
      </c>
      <c r="AJ600" s="50" t="e">
        <f t="shared" si="293"/>
        <v>#DIV/0!</v>
      </c>
      <c r="AK600" s="50" t="e">
        <f t="shared" si="294"/>
        <v>#DIV/0!</v>
      </c>
    </row>
    <row r="601" spans="8:37" x14ac:dyDescent="0.25">
      <c r="H601" s="66" t="str">
        <f t="shared" si="278"/>
        <v/>
      </c>
      <c r="I601" s="32" t="str">
        <f t="shared" si="295"/>
        <v/>
      </c>
      <c r="J601" s="67" t="str">
        <f t="shared" si="279"/>
        <v/>
      </c>
      <c r="K601" s="67" t="str">
        <f t="shared" si="270"/>
        <v/>
      </c>
      <c r="L601" s="32">
        <f t="shared" si="296"/>
        <v>0</v>
      </c>
      <c r="M601" s="32">
        <f t="shared" si="298"/>
        <v>0</v>
      </c>
      <c r="N601" s="77">
        <f t="shared" si="280"/>
        <v>0</v>
      </c>
      <c r="O601" s="38">
        <f t="shared" si="281"/>
        <v>0</v>
      </c>
      <c r="P601" s="38">
        <f t="shared" si="271"/>
        <v>0</v>
      </c>
      <c r="Q601" s="77">
        <f t="shared" si="272"/>
        <v>0</v>
      </c>
      <c r="R601" s="38">
        <f t="shared" si="282"/>
        <v>0</v>
      </c>
      <c r="S601" s="38">
        <f t="shared" si="283"/>
        <v>0</v>
      </c>
      <c r="T601" s="38">
        <f t="shared" si="284"/>
        <v>0</v>
      </c>
      <c r="U601" s="38">
        <f t="shared" si="285"/>
        <v>0</v>
      </c>
      <c r="V601" s="38">
        <f t="shared" si="286"/>
        <v>0</v>
      </c>
      <c r="W601" s="38">
        <f t="shared" si="273"/>
        <v>0</v>
      </c>
      <c r="X601" s="38">
        <f t="shared" si="274"/>
        <v>0</v>
      </c>
      <c r="Y601" s="67">
        <f t="shared" si="275"/>
        <v>0</v>
      </c>
      <c r="Z601" s="38">
        <f t="shared" si="287"/>
        <v>0</v>
      </c>
      <c r="AA601" s="32">
        <f t="shared" si="276"/>
        <v>0</v>
      </c>
      <c r="AB601" s="38">
        <f t="shared" si="288"/>
        <v>0</v>
      </c>
      <c r="AC601" s="32">
        <f t="shared" si="277"/>
        <v>0</v>
      </c>
      <c r="AD601" s="38">
        <f t="shared" si="299"/>
        <v>0</v>
      </c>
      <c r="AE601" s="39">
        <f t="shared" si="297"/>
        <v>0</v>
      </c>
      <c r="AF601" s="32" t="e">
        <f t="shared" si="289"/>
        <v>#DIV/0!</v>
      </c>
      <c r="AG601" s="32" t="e">
        <f t="shared" si="290"/>
        <v>#DIV/0!</v>
      </c>
      <c r="AH601" s="32" t="e">
        <f t="shared" si="291"/>
        <v>#DIV/0!</v>
      </c>
      <c r="AI601" s="49" t="e">
        <f t="shared" si="292"/>
        <v>#DIV/0!</v>
      </c>
      <c r="AJ601" s="50" t="e">
        <f t="shared" si="293"/>
        <v>#DIV/0!</v>
      </c>
      <c r="AK601" s="50" t="e">
        <f t="shared" si="294"/>
        <v>#DIV/0!</v>
      </c>
    </row>
    <row r="602" spans="8:37" x14ac:dyDescent="0.25">
      <c r="H602" s="66" t="str">
        <f t="shared" si="278"/>
        <v/>
      </c>
      <c r="I602" s="32" t="str">
        <f t="shared" si="295"/>
        <v/>
      </c>
      <c r="J602" s="67" t="str">
        <f t="shared" si="279"/>
        <v/>
      </c>
      <c r="K602" s="67" t="str">
        <f t="shared" si="270"/>
        <v/>
      </c>
      <c r="L602" s="32">
        <f t="shared" si="296"/>
        <v>0</v>
      </c>
      <c r="M602" s="32">
        <f t="shared" si="298"/>
        <v>0</v>
      </c>
      <c r="N602" s="77">
        <f t="shared" si="280"/>
        <v>0</v>
      </c>
      <c r="O602" s="38">
        <f t="shared" si="281"/>
        <v>0</v>
      </c>
      <c r="P602" s="38">
        <f t="shared" si="271"/>
        <v>0</v>
      </c>
      <c r="Q602" s="77">
        <f t="shared" si="272"/>
        <v>0</v>
      </c>
      <c r="R602" s="38">
        <f t="shared" si="282"/>
        <v>0</v>
      </c>
      <c r="S602" s="38">
        <f t="shared" si="283"/>
        <v>0</v>
      </c>
      <c r="T602" s="38">
        <f t="shared" si="284"/>
        <v>0</v>
      </c>
      <c r="U602" s="38">
        <f t="shared" si="285"/>
        <v>0</v>
      </c>
      <c r="V602" s="38">
        <f t="shared" si="286"/>
        <v>0</v>
      </c>
      <c r="W602" s="38">
        <f t="shared" si="273"/>
        <v>0</v>
      </c>
      <c r="X602" s="38">
        <f t="shared" si="274"/>
        <v>0</v>
      </c>
      <c r="Y602" s="67">
        <f t="shared" si="275"/>
        <v>0</v>
      </c>
      <c r="Z602" s="38">
        <f t="shared" si="287"/>
        <v>0</v>
      </c>
      <c r="AA602" s="32">
        <f t="shared" si="276"/>
        <v>0</v>
      </c>
      <c r="AB602" s="38">
        <f t="shared" si="288"/>
        <v>0</v>
      </c>
      <c r="AC602" s="32">
        <f t="shared" si="277"/>
        <v>0</v>
      </c>
      <c r="AD602" s="38">
        <f t="shared" si="299"/>
        <v>0</v>
      </c>
      <c r="AE602" s="39">
        <f t="shared" si="297"/>
        <v>0</v>
      </c>
      <c r="AF602" s="32" t="e">
        <f t="shared" si="289"/>
        <v>#DIV/0!</v>
      </c>
      <c r="AG602" s="32" t="e">
        <f t="shared" si="290"/>
        <v>#DIV/0!</v>
      </c>
      <c r="AH602" s="32" t="e">
        <f t="shared" si="291"/>
        <v>#DIV/0!</v>
      </c>
      <c r="AI602" s="49" t="e">
        <f t="shared" si="292"/>
        <v>#DIV/0!</v>
      </c>
      <c r="AJ602" s="50" t="e">
        <f t="shared" si="293"/>
        <v>#DIV/0!</v>
      </c>
      <c r="AK602" s="50" t="e">
        <f t="shared" si="294"/>
        <v>#DIV/0!</v>
      </c>
    </row>
    <row r="603" spans="8:37" x14ac:dyDescent="0.25">
      <c r="H603" s="66" t="str">
        <f t="shared" si="278"/>
        <v/>
      </c>
      <c r="I603" s="32" t="str">
        <f t="shared" si="295"/>
        <v/>
      </c>
      <c r="J603" s="67" t="str">
        <f t="shared" si="279"/>
        <v/>
      </c>
      <c r="K603" s="67" t="str">
        <f t="shared" si="270"/>
        <v/>
      </c>
      <c r="L603" s="32">
        <f t="shared" si="296"/>
        <v>0</v>
      </c>
      <c r="M603" s="32">
        <f t="shared" si="298"/>
        <v>0</v>
      </c>
      <c r="N603" s="77">
        <f t="shared" si="280"/>
        <v>0</v>
      </c>
      <c r="O603" s="38">
        <f t="shared" si="281"/>
        <v>0</v>
      </c>
      <c r="P603" s="38">
        <f t="shared" si="271"/>
        <v>0</v>
      </c>
      <c r="Q603" s="77">
        <f t="shared" si="272"/>
        <v>0</v>
      </c>
      <c r="R603" s="38">
        <f t="shared" si="282"/>
        <v>0</v>
      </c>
      <c r="S603" s="38">
        <f t="shared" si="283"/>
        <v>0</v>
      </c>
      <c r="T603" s="38">
        <f t="shared" si="284"/>
        <v>0</v>
      </c>
      <c r="U603" s="38">
        <f t="shared" si="285"/>
        <v>0</v>
      </c>
      <c r="V603" s="38">
        <f t="shared" si="286"/>
        <v>0</v>
      </c>
      <c r="W603" s="38">
        <f t="shared" si="273"/>
        <v>0</v>
      </c>
      <c r="X603" s="38">
        <f t="shared" si="274"/>
        <v>0</v>
      </c>
      <c r="Y603" s="67">
        <f t="shared" si="275"/>
        <v>0</v>
      </c>
      <c r="Z603" s="38">
        <f t="shared" si="287"/>
        <v>0</v>
      </c>
      <c r="AA603" s="32">
        <f t="shared" si="276"/>
        <v>0</v>
      </c>
      <c r="AB603" s="38">
        <f t="shared" si="288"/>
        <v>0</v>
      </c>
      <c r="AC603" s="32">
        <f t="shared" si="277"/>
        <v>0</v>
      </c>
      <c r="AD603" s="38">
        <f t="shared" si="299"/>
        <v>0</v>
      </c>
      <c r="AE603" s="39">
        <f t="shared" si="297"/>
        <v>0</v>
      </c>
      <c r="AF603" s="32" t="e">
        <f t="shared" si="289"/>
        <v>#DIV/0!</v>
      </c>
      <c r="AG603" s="32" t="e">
        <f t="shared" si="290"/>
        <v>#DIV/0!</v>
      </c>
      <c r="AH603" s="32" t="e">
        <f t="shared" si="291"/>
        <v>#DIV/0!</v>
      </c>
      <c r="AI603" s="49" t="e">
        <f t="shared" si="292"/>
        <v>#DIV/0!</v>
      </c>
      <c r="AJ603" s="50" t="e">
        <f t="shared" si="293"/>
        <v>#DIV/0!</v>
      </c>
      <c r="AK603" s="50" t="e">
        <f t="shared" si="294"/>
        <v>#DIV/0!</v>
      </c>
    </row>
    <row r="604" spans="8:37" x14ac:dyDescent="0.25">
      <c r="H604" s="66" t="str">
        <f t="shared" si="278"/>
        <v/>
      </c>
      <c r="I604" s="32" t="str">
        <f t="shared" si="295"/>
        <v/>
      </c>
      <c r="J604" s="67" t="str">
        <f t="shared" si="279"/>
        <v/>
      </c>
      <c r="K604" s="67" t="str">
        <f t="shared" si="270"/>
        <v/>
      </c>
      <c r="L604" s="32">
        <f t="shared" si="296"/>
        <v>0</v>
      </c>
      <c r="M604" s="32">
        <f t="shared" si="298"/>
        <v>0</v>
      </c>
      <c r="N604" s="77">
        <f t="shared" si="280"/>
        <v>0</v>
      </c>
      <c r="O604" s="38">
        <f t="shared" si="281"/>
        <v>0</v>
      </c>
      <c r="P604" s="38">
        <f t="shared" si="271"/>
        <v>0</v>
      </c>
      <c r="Q604" s="77">
        <f t="shared" si="272"/>
        <v>0</v>
      </c>
      <c r="R604" s="38">
        <f t="shared" si="282"/>
        <v>0</v>
      </c>
      <c r="S604" s="38">
        <f t="shared" si="283"/>
        <v>0</v>
      </c>
      <c r="T604" s="38">
        <f t="shared" si="284"/>
        <v>0</v>
      </c>
      <c r="U604" s="38">
        <f t="shared" si="285"/>
        <v>0</v>
      </c>
      <c r="V604" s="38">
        <f t="shared" si="286"/>
        <v>0</v>
      </c>
      <c r="W604" s="38">
        <f t="shared" si="273"/>
        <v>0</v>
      </c>
      <c r="X604" s="38">
        <f t="shared" si="274"/>
        <v>0</v>
      </c>
      <c r="Y604" s="67">
        <f t="shared" si="275"/>
        <v>0</v>
      </c>
      <c r="Z604" s="38">
        <f t="shared" si="287"/>
        <v>0</v>
      </c>
      <c r="AA604" s="32">
        <f t="shared" si="276"/>
        <v>0</v>
      </c>
      <c r="AB604" s="38">
        <f t="shared" si="288"/>
        <v>0</v>
      </c>
      <c r="AC604" s="32">
        <f t="shared" si="277"/>
        <v>0</v>
      </c>
      <c r="AD604" s="38">
        <f t="shared" si="299"/>
        <v>0</v>
      </c>
      <c r="AE604" s="39">
        <f t="shared" si="297"/>
        <v>0</v>
      </c>
      <c r="AF604" s="32" t="e">
        <f t="shared" si="289"/>
        <v>#DIV/0!</v>
      </c>
      <c r="AG604" s="32" t="e">
        <f t="shared" si="290"/>
        <v>#DIV/0!</v>
      </c>
      <c r="AH604" s="32" t="e">
        <f t="shared" si="291"/>
        <v>#DIV/0!</v>
      </c>
      <c r="AI604" s="49" t="e">
        <f t="shared" si="292"/>
        <v>#DIV/0!</v>
      </c>
      <c r="AJ604" s="50" t="e">
        <f t="shared" si="293"/>
        <v>#DIV/0!</v>
      </c>
      <c r="AK604" s="50" t="e">
        <f t="shared" si="294"/>
        <v>#DIV/0!</v>
      </c>
    </row>
    <row r="605" spans="8:37" x14ac:dyDescent="0.25">
      <c r="H605" s="66" t="str">
        <f t="shared" si="278"/>
        <v/>
      </c>
      <c r="I605" s="32" t="str">
        <f t="shared" si="295"/>
        <v/>
      </c>
      <c r="J605" s="67" t="str">
        <f t="shared" si="279"/>
        <v/>
      </c>
      <c r="K605" s="67" t="str">
        <f t="shared" si="270"/>
        <v/>
      </c>
      <c r="L605" s="32">
        <f t="shared" si="296"/>
        <v>0</v>
      </c>
      <c r="M605" s="32">
        <f t="shared" si="298"/>
        <v>0</v>
      </c>
      <c r="N605" s="77">
        <f t="shared" si="280"/>
        <v>0</v>
      </c>
      <c r="O605" s="38">
        <f t="shared" si="281"/>
        <v>0</v>
      </c>
      <c r="P605" s="38">
        <f t="shared" si="271"/>
        <v>0</v>
      </c>
      <c r="Q605" s="77">
        <f t="shared" si="272"/>
        <v>0</v>
      </c>
      <c r="R605" s="38">
        <f t="shared" si="282"/>
        <v>0</v>
      </c>
      <c r="S605" s="38">
        <f t="shared" si="283"/>
        <v>0</v>
      </c>
      <c r="T605" s="38">
        <f t="shared" si="284"/>
        <v>0</v>
      </c>
      <c r="U605" s="38">
        <f t="shared" si="285"/>
        <v>0</v>
      </c>
      <c r="V605" s="38">
        <f t="shared" si="286"/>
        <v>0</v>
      </c>
      <c r="W605" s="38">
        <f t="shared" si="273"/>
        <v>0</v>
      </c>
      <c r="X605" s="38">
        <f t="shared" si="274"/>
        <v>0</v>
      </c>
      <c r="Y605" s="67">
        <f t="shared" si="275"/>
        <v>0</v>
      </c>
      <c r="Z605" s="38">
        <f t="shared" si="287"/>
        <v>0</v>
      </c>
      <c r="AA605" s="32">
        <f t="shared" si="276"/>
        <v>0</v>
      </c>
      <c r="AB605" s="38">
        <f t="shared" si="288"/>
        <v>0</v>
      </c>
      <c r="AC605" s="32">
        <f t="shared" si="277"/>
        <v>0</v>
      </c>
      <c r="AD605" s="38">
        <f t="shared" si="299"/>
        <v>0</v>
      </c>
      <c r="AE605" s="39">
        <f t="shared" si="297"/>
        <v>0</v>
      </c>
      <c r="AF605" s="32" t="e">
        <f t="shared" si="289"/>
        <v>#DIV/0!</v>
      </c>
      <c r="AG605" s="32" t="e">
        <f t="shared" si="290"/>
        <v>#DIV/0!</v>
      </c>
      <c r="AH605" s="32" t="e">
        <f t="shared" si="291"/>
        <v>#DIV/0!</v>
      </c>
      <c r="AI605" s="49" t="e">
        <f t="shared" si="292"/>
        <v>#DIV/0!</v>
      </c>
      <c r="AJ605" s="50" t="e">
        <f t="shared" si="293"/>
        <v>#DIV/0!</v>
      </c>
      <c r="AK605" s="50" t="e">
        <f t="shared" si="294"/>
        <v>#DIV/0!</v>
      </c>
    </row>
    <row r="606" spans="8:37" x14ac:dyDescent="0.25">
      <c r="H606" s="66" t="str">
        <f t="shared" si="278"/>
        <v/>
      </c>
      <c r="I606" s="32" t="str">
        <f t="shared" si="295"/>
        <v/>
      </c>
      <c r="J606" s="67" t="str">
        <f t="shared" si="279"/>
        <v/>
      </c>
      <c r="K606" s="67" t="str">
        <f t="shared" si="270"/>
        <v/>
      </c>
      <c r="L606" s="32">
        <f t="shared" si="296"/>
        <v>0</v>
      </c>
      <c r="M606" s="32">
        <f t="shared" si="298"/>
        <v>0</v>
      </c>
      <c r="N606" s="77">
        <f t="shared" si="280"/>
        <v>0</v>
      </c>
      <c r="O606" s="38">
        <f t="shared" si="281"/>
        <v>0</v>
      </c>
      <c r="P606" s="38">
        <f t="shared" si="271"/>
        <v>0</v>
      </c>
      <c r="Q606" s="77">
        <f t="shared" si="272"/>
        <v>0</v>
      </c>
      <c r="R606" s="38">
        <f t="shared" si="282"/>
        <v>0</v>
      </c>
      <c r="S606" s="38">
        <f t="shared" si="283"/>
        <v>0</v>
      </c>
      <c r="T606" s="38">
        <f t="shared" si="284"/>
        <v>0</v>
      </c>
      <c r="U606" s="38">
        <f t="shared" si="285"/>
        <v>0</v>
      </c>
      <c r="V606" s="38">
        <f t="shared" si="286"/>
        <v>0</v>
      </c>
      <c r="W606" s="38">
        <f t="shared" si="273"/>
        <v>0</v>
      </c>
      <c r="X606" s="38">
        <f t="shared" si="274"/>
        <v>0</v>
      </c>
      <c r="Y606" s="67">
        <f t="shared" si="275"/>
        <v>0</v>
      </c>
      <c r="Z606" s="38">
        <f t="shared" si="287"/>
        <v>0</v>
      </c>
      <c r="AA606" s="32">
        <f t="shared" si="276"/>
        <v>0</v>
      </c>
      <c r="AB606" s="38">
        <f t="shared" si="288"/>
        <v>0</v>
      </c>
      <c r="AC606" s="32">
        <f t="shared" si="277"/>
        <v>0</v>
      </c>
      <c r="AD606" s="38">
        <f t="shared" si="299"/>
        <v>0</v>
      </c>
      <c r="AE606" s="39">
        <f t="shared" si="297"/>
        <v>0</v>
      </c>
      <c r="AF606" s="32" t="e">
        <f t="shared" si="289"/>
        <v>#DIV/0!</v>
      </c>
      <c r="AG606" s="32" t="e">
        <f t="shared" si="290"/>
        <v>#DIV/0!</v>
      </c>
      <c r="AH606" s="32" t="e">
        <f t="shared" si="291"/>
        <v>#DIV/0!</v>
      </c>
      <c r="AI606" s="49" t="e">
        <f t="shared" si="292"/>
        <v>#DIV/0!</v>
      </c>
      <c r="AJ606" s="50" t="e">
        <f t="shared" si="293"/>
        <v>#DIV/0!</v>
      </c>
      <c r="AK606" s="50" t="e">
        <f t="shared" si="294"/>
        <v>#DIV/0!</v>
      </c>
    </row>
    <row r="607" spans="8:37" x14ac:dyDescent="0.25">
      <c r="H607" s="66" t="str">
        <f t="shared" si="278"/>
        <v/>
      </c>
      <c r="I607" s="32" t="str">
        <f t="shared" si="295"/>
        <v/>
      </c>
      <c r="J607" s="67" t="str">
        <f t="shared" si="279"/>
        <v/>
      </c>
      <c r="K607" s="67" t="str">
        <f t="shared" si="270"/>
        <v/>
      </c>
      <c r="L607" s="32">
        <f t="shared" si="296"/>
        <v>0</v>
      </c>
      <c r="M607" s="32">
        <f t="shared" si="298"/>
        <v>0</v>
      </c>
      <c r="N607" s="77">
        <f t="shared" si="280"/>
        <v>0</v>
      </c>
      <c r="O607" s="38">
        <f t="shared" si="281"/>
        <v>0</v>
      </c>
      <c r="P607" s="38">
        <f t="shared" si="271"/>
        <v>0</v>
      </c>
      <c r="Q607" s="77">
        <f t="shared" si="272"/>
        <v>0</v>
      </c>
      <c r="R607" s="38">
        <f t="shared" si="282"/>
        <v>0</v>
      </c>
      <c r="S607" s="38">
        <f t="shared" si="283"/>
        <v>0</v>
      </c>
      <c r="T607" s="38">
        <f t="shared" si="284"/>
        <v>0</v>
      </c>
      <c r="U607" s="38">
        <f t="shared" si="285"/>
        <v>0</v>
      </c>
      <c r="V607" s="38">
        <f t="shared" si="286"/>
        <v>0</v>
      </c>
      <c r="W607" s="38">
        <f t="shared" si="273"/>
        <v>0</v>
      </c>
      <c r="X607" s="38">
        <f t="shared" si="274"/>
        <v>0</v>
      </c>
      <c r="Y607" s="67">
        <f t="shared" si="275"/>
        <v>0</v>
      </c>
      <c r="Z607" s="38">
        <f t="shared" si="287"/>
        <v>0</v>
      </c>
      <c r="AA607" s="32">
        <f t="shared" si="276"/>
        <v>0</v>
      </c>
      <c r="AB607" s="38">
        <f t="shared" si="288"/>
        <v>0</v>
      </c>
      <c r="AC607" s="32">
        <f t="shared" si="277"/>
        <v>0</v>
      </c>
      <c r="AD607" s="38">
        <f t="shared" si="299"/>
        <v>0</v>
      </c>
      <c r="AE607" s="39">
        <f t="shared" si="297"/>
        <v>0</v>
      </c>
      <c r="AF607" s="32" t="e">
        <f t="shared" si="289"/>
        <v>#DIV/0!</v>
      </c>
      <c r="AG607" s="32" t="e">
        <f t="shared" si="290"/>
        <v>#DIV/0!</v>
      </c>
      <c r="AH607" s="32" t="e">
        <f t="shared" si="291"/>
        <v>#DIV/0!</v>
      </c>
      <c r="AI607" s="49" t="e">
        <f t="shared" si="292"/>
        <v>#DIV/0!</v>
      </c>
      <c r="AJ607" s="50" t="e">
        <f t="shared" si="293"/>
        <v>#DIV/0!</v>
      </c>
      <c r="AK607" s="50" t="e">
        <f t="shared" si="294"/>
        <v>#DIV/0!</v>
      </c>
    </row>
    <row r="608" spans="8:37" x14ac:dyDescent="0.25">
      <c r="H608" s="66" t="str">
        <f t="shared" si="278"/>
        <v/>
      </c>
      <c r="I608" s="32" t="str">
        <f t="shared" si="295"/>
        <v/>
      </c>
      <c r="J608" s="67" t="str">
        <f t="shared" si="279"/>
        <v/>
      </c>
      <c r="K608" s="67" t="str">
        <f t="shared" si="270"/>
        <v/>
      </c>
      <c r="L608" s="32">
        <f t="shared" si="296"/>
        <v>0</v>
      </c>
      <c r="M608" s="32">
        <f t="shared" si="298"/>
        <v>0</v>
      </c>
      <c r="N608" s="77">
        <f t="shared" si="280"/>
        <v>0</v>
      </c>
      <c r="O608" s="38">
        <f t="shared" si="281"/>
        <v>0</v>
      </c>
      <c r="P608" s="38">
        <f t="shared" si="271"/>
        <v>0</v>
      </c>
      <c r="Q608" s="77">
        <f t="shared" si="272"/>
        <v>0</v>
      </c>
      <c r="R608" s="38">
        <f t="shared" si="282"/>
        <v>0</v>
      </c>
      <c r="S608" s="38">
        <f t="shared" si="283"/>
        <v>0</v>
      </c>
      <c r="T608" s="38">
        <f t="shared" si="284"/>
        <v>0</v>
      </c>
      <c r="U608" s="38">
        <f t="shared" si="285"/>
        <v>0</v>
      </c>
      <c r="V608" s="38">
        <f t="shared" si="286"/>
        <v>0</v>
      </c>
      <c r="W608" s="38">
        <f t="shared" si="273"/>
        <v>0</v>
      </c>
      <c r="X608" s="38">
        <f t="shared" si="274"/>
        <v>0</v>
      </c>
      <c r="Y608" s="67">
        <f t="shared" si="275"/>
        <v>0</v>
      </c>
      <c r="Z608" s="38">
        <f t="shared" si="287"/>
        <v>0</v>
      </c>
      <c r="AA608" s="32">
        <f t="shared" si="276"/>
        <v>0</v>
      </c>
      <c r="AB608" s="38">
        <f t="shared" si="288"/>
        <v>0</v>
      </c>
      <c r="AC608" s="32">
        <f t="shared" si="277"/>
        <v>0</v>
      </c>
      <c r="AD608" s="38">
        <f t="shared" si="299"/>
        <v>0</v>
      </c>
      <c r="AE608" s="39">
        <f t="shared" si="297"/>
        <v>0</v>
      </c>
      <c r="AF608" s="32" t="e">
        <f t="shared" si="289"/>
        <v>#DIV/0!</v>
      </c>
      <c r="AG608" s="32" t="e">
        <f t="shared" si="290"/>
        <v>#DIV/0!</v>
      </c>
      <c r="AH608" s="32" t="e">
        <f t="shared" si="291"/>
        <v>#DIV/0!</v>
      </c>
      <c r="AI608" s="49" t="e">
        <f t="shared" si="292"/>
        <v>#DIV/0!</v>
      </c>
      <c r="AJ608" s="50" t="e">
        <f t="shared" si="293"/>
        <v>#DIV/0!</v>
      </c>
      <c r="AK608" s="50" t="e">
        <f t="shared" si="294"/>
        <v>#DIV/0!</v>
      </c>
    </row>
    <row r="609" spans="8:37" x14ac:dyDescent="0.25">
      <c r="H609" s="66" t="str">
        <f t="shared" si="278"/>
        <v/>
      </c>
      <c r="I609" s="32" t="str">
        <f t="shared" si="295"/>
        <v/>
      </c>
      <c r="J609" s="67" t="str">
        <f t="shared" si="279"/>
        <v/>
      </c>
      <c r="K609" s="67" t="str">
        <f t="shared" si="270"/>
        <v/>
      </c>
      <c r="L609" s="32">
        <f t="shared" si="296"/>
        <v>0</v>
      </c>
      <c r="M609" s="32">
        <f t="shared" si="298"/>
        <v>0</v>
      </c>
      <c r="N609" s="77">
        <f t="shared" si="280"/>
        <v>0</v>
      </c>
      <c r="O609" s="38">
        <f t="shared" si="281"/>
        <v>0</v>
      </c>
      <c r="P609" s="38">
        <f t="shared" si="271"/>
        <v>0</v>
      </c>
      <c r="Q609" s="77">
        <f t="shared" si="272"/>
        <v>0</v>
      </c>
      <c r="R609" s="38">
        <f t="shared" si="282"/>
        <v>0</v>
      </c>
      <c r="S609" s="38">
        <f t="shared" si="283"/>
        <v>0</v>
      </c>
      <c r="T609" s="38">
        <f t="shared" si="284"/>
        <v>0</v>
      </c>
      <c r="U609" s="38">
        <f t="shared" si="285"/>
        <v>0</v>
      </c>
      <c r="V609" s="38">
        <f t="shared" si="286"/>
        <v>0</v>
      </c>
      <c r="W609" s="38">
        <f t="shared" si="273"/>
        <v>0</v>
      </c>
      <c r="X609" s="38">
        <f t="shared" si="274"/>
        <v>0</v>
      </c>
      <c r="Y609" s="67">
        <f t="shared" si="275"/>
        <v>0</v>
      </c>
      <c r="Z609" s="38">
        <f t="shared" si="287"/>
        <v>0</v>
      </c>
      <c r="AA609" s="32">
        <f t="shared" si="276"/>
        <v>0</v>
      </c>
      <c r="AB609" s="38">
        <f t="shared" si="288"/>
        <v>0</v>
      </c>
      <c r="AC609" s="32">
        <f t="shared" si="277"/>
        <v>0</v>
      </c>
      <c r="AD609" s="38">
        <f t="shared" si="299"/>
        <v>0</v>
      </c>
      <c r="AE609" s="39">
        <f t="shared" si="297"/>
        <v>0</v>
      </c>
      <c r="AF609" s="32" t="e">
        <f t="shared" si="289"/>
        <v>#DIV/0!</v>
      </c>
      <c r="AG609" s="32" t="e">
        <f t="shared" si="290"/>
        <v>#DIV/0!</v>
      </c>
      <c r="AH609" s="32" t="e">
        <f t="shared" si="291"/>
        <v>#DIV/0!</v>
      </c>
      <c r="AI609" s="49" t="e">
        <f t="shared" si="292"/>
        <v>#DIV/0!</v>
      </c>
      <c r="AJ609" s="50" t="e">
        <f t="shared" si="293"/>
        <v>#DIV/0!</v>
      </c>
      <c r="AK609" s="50" t="e">
        <f t="shared" si="294"/>
        <v>#DIV/0!</v>
      </c>
    </row>
    <row r="610" spans="8:37" x14ac:dyDescent="0.25">
      <c r="H610" s="66" t="str">
        <f t="shared" si="278"/>
        <v/>
      </c>
      <c r="I610" s="32" t="str">
        <f t="shared" si="295"/>
        <v/>
      </c>
      <c r="J610" s="67" t="str">
        <f t="shared" si="279"/>
        <v/>
      </c>
      <c r="K610" s="67" t="str">
        <f t="shared" si="270"/>
        <v/>
      </c>
      <c r="L610" s="32">
        <f t="shared" si="296"/>
        <v>0</v>
      </c>
      <c r="M610" s="32">
        <f t="shared" si="298"/>
        <v>0</v>
      </c>
      <c r="N610" s="77">
        <f t="shared" si="280"/>
        <v>0</v>
      </c>
      <c r="O610" s="38">
        <f t="shared" si="281"/>
        <v>0</v>
      </c>
      <c r="P610" s="38">
        <f t="shared" si="271"/>
        <v>0</v>
      </c>
      <c r="Q610" s="77">
        <f t="shared" si="272"/>
        <v>0</v>
      </c>
      <c r="R610" s="38">
        <f t="shared" si="282"/>
        <v>0</v>
      </c>
      <c r="S610" s="38">
        <f t="shared" si="283"/>
        <v>0</v>
      </c>
      <c r="T610" s="38">
        <f t="shared" si="284"/>
        <v>0</v>
      </c>
      <c r="U610" s="38">
        <f t="shared" si="285"/>
        <v>0</v>
      </c>
      <c r="V610" s="38">
        <f t="shared" si="286"/>
        <v>0</v>
      </c>
      <c r="W610" s="38">
        <f t="shared" si="273"/>
        <v>0</v>
      </c>
      <c r="X610" s="38">
        <f t="shared" si="274"/>
        <v>0</v>
      </c>
      <c r="Y610" s="67">
        <f t="shared" si="275"/>
        <v>0</v>
      </c>
      <c r="Z610" s="38">
        <f t="shared" si="287"/>
        <v>0</v>
      </c>
      <c r="AA610" s="32">
        <f t="shared" si="276"/>
        <v>0</v>
      </c>
      <c r="AB610" s="38">
        <f t="shared" si="288"/>
        <v>0</v>
      </c>
      <c r="AC610" s="32">
        <f t="shared" si="277"/>
        <v>0</v>
      </c>
      <c r="AD610" s="38">
        <f t="shared" si="299"/>
        <v>0</v>
      </c>
      <c r="AE610" s="39">
        <f t="shared" si="297"/>
        <v>0</v>
      </c>
      <c r="AF610" s="32" t="e">
        <f t="shared" si="289"/>
        <v>#DIV/0!</v>
      </c>
      <c r="AG610" s="32" t="e">
        <f t="shared" si="290"/>
        <v>#DIV/0!</v>
      </c>
      <c r="AH610" s="32" t="e">
        <f t="shared" si="291"/>
        <v>#DIV/0!</v>
      </c>
      <c r="AI610" s="49" t="e">
        <f t="shared" si="292"/>
        <v>#DIV/0!</v>
      </c>
      <c r="AJ610" s="50" t="e">
        <f t="shared" si="293"/>
        <v>#DIV/0!</v>
      </c>
      <c r="AK610" s="50" t="e">
        <f t="shared" si="294"/>
        <v>#DIV/0!</v>
      </c>
    </row>
    <row r="611" spans="8:37" x14ac:dyDescent="0.25">
      <c r="H611" s="66" t="str">
        <f t="shared" si="278"/>
        <v/>
      </c>
      <c r="I611" s="32" t="str">
        <f t="shared" si="295"/>
        <v/>
      </c>
      <c r="J611" s="67" t="str">
        <f t="shared" si="279"/>
        <v/>
      </c>
      <c r="K611" s="67" t="str">
        <f t="shared" si="270"/>
        <v/>
      </c>
      <c r="L611" s="32">
        <f t="shared" si="296"/>
        <v>0</v>
      </c>
      <c r="M611" s="32">
        <f t="shared" si="298"/>
        <v>0</v>
      </c>
      <c r="N611" s="77">
        <f t="shared" si="280"/>
        <v>0</v>
      </c>
      <c r="O611" s="38">
        <f t="shared" si="281"/>
        <v>0</v>
      </c>
      <c r="P611" s="38">
        <f t="shared" si="271"/>
        <v>0</v>
      </c>
      <c r="Q611" s="77">
        <f t="shared" si="272"/>
        <v>0</v>
      </c>
      <c r="R611" s="38">
        <f t="shared" si="282"/>
        <v>0</v>
      </c>
      <c r="S611" s="38">
        <f t="shared" si="283"/>
        <v>0</v>
      </c>
      <c r="T611" s="38">
        <f t="shared" si="284"/>
        <v>0</v>
      </c>
      <c r="U611" s="38">
        <f t="shared" si="285"/>
        <v>0</v>
      </c>
      <c r="V611" s="38">
        <f t="shared" si="286"/>
        <v>0</v>
      </c>
      <c r="W611" s="38">
        <f t="shared" si="273"/>
        <v>0</v>
      </c>
      <c r="X611" s="38">
        <f t="shared" si="274"/>
        <v>0</v>
      </c>
      <c r="Y611" s="67">
        <f t="shared" si="275"/>
        <v>0</v>
      </c>
      <c r="Z611" s="38">
        <f t="shared" si="287"/>
        <v>0</v>
      </c>
      <c r="AA611" s="32">
        <f t="shared" si="276"/>
        <v>0</v>
      </c>
      <c r="AB611" s="38">
        <f t="shared" si="288"/>
        <v>0</v>
      </c>
      <c r="AC611" s="32">
        <f t="shared" si="277"/>
        <v>0</v>
      </c>
      <c r="AD611" s="38">
        <f t="shared" si="299"/>
        <v>0</v>
      </c>
      <c r="AE611" s="39">
        <f t="shared" si="297"/>
        <v>0</v>
      </c>
      <c r="AF611" s="32" t="e">
        <f t="shared" si="289"/>
        <v>#DIV/0!</v>
      </c>
      <c r="AG611" s="32" t="e">
        <f t="shared" si="290"/>
        <v>#DIV/0!</v>
      </c>
      <c r="AH611" s="32" t="e">
        <f t="shared" si="291"/>
        <v>#DIV/0!</v>
      </c>
      <c r="AI611" s="49" t="e">
        <f t="shared" si="292"/>
        <v>#DIV/0!</v>
      </c>
      <c r="AJ611" s="50" t="e">
        <f t="shared" si="293"/>
        <v>#DIV/0!</v>
      </c>
      <c r="AK611" s="50" t="e">
        <f t="shared" si="294"/>
        <v>#DIV/0!</v>
      </c>
    </row>
    <row r="612" spans="8:37" x14ac:dyDescent="0.25">
      <c r="H612" s="66" t="str">
        <f t="shared" si="278"/>
        <v/>
      </c>
      <c r="I612" s="32" t="str">
        <f t="shared" si="295"/>
        <v/>
      </c>
      <c r="J612" s="67" t="str">
        <f t="shared" si="279"/>
        <v/>
      </c>
      <c r="K612" s="67" t="str">
        <f t="shared" si="270"/>
        <v/>
      </c>
      <c r="L612" s="32">
        <f t="shared" si="296"/>
        <v>0</v>
      </c>
      <c r="M612" s="32">
        <f t="shared" si="298"/>
        <v>0</v>
      </c>
      <c r="N612" s="77">
        <f t="shared" si="280"/>
        <v>0</v>
      </c>
      <c r="O612" s="38">
        <f t="shared" si="281"/>
        <v>0</v>
      </c>
      <c r="P612" s="38">
        <f t="shared" si="271"/>
        <v>0</v>
      </c>
      <c r="Q612" s="77">
        <f t="shared" si="272"/>
        <v>0</v>
      </c>
      <c r="R612" s="38">
        <f t="shared" si="282"/>
        <v>0</v>
      </c>
      <c r="S612" s="38">
        <f t="shared" si="283"/>
        <v>0</v>
      </c>
      <c r="T612" s="38">
        <f t="shared" si="284"/>
        <v>0</v>
      </c>
      <c r="U612" s="38">
        <f t="shared" si="285"/>
        <v>0</v>
      </c>
      <c r="V612" s="38">
        <f t="shared" si="286"/>
        <v>0</v>
      </c>
      <c r="W612" s="38">
        <f t="shared" si="273"/>
        <v>0</v>
      </c>
      <c r="X612" s="38">
        <f t="shared" si="274"/>
        <v>0</v>
      </c>
      <c r="Y612" s="67">
        <f t="shared" si="275"/>
        <v>0</v>
      </c>
      <c r="Z612" s="38">
        <f t="shared" si="287"/>
        <v>0</v>
      </c>
      <c r="AA612" s="32">
        <f t="shared" si="276"/>
        <v>0</v>
      </c>
      <c r="AB612" s="38">
        <f t="shared" si="288"/>
        <v>0</v>
      </c>
      <c r="AC612" s="32">
        <f t="shared" si="277"/>
        <v>0</v>
      </c>
      <c r="AD612" s="38">
        <f t="shared" si="299"/>
        <v>0</v>
      </c>
      <c r="AE612" s="39">
        <f t="shared" si="297"/>
        <v>0</v>
      </c>
      <c r="AF612" s="32" t="e">
        <f t="shared" si="289"/>
        <v>#DIV/0!</v>
      </c>
      <c r="AG612" s="32" t="e">
        <f t="shared" si="290"/>
        <v>#DIV/0!</v>
      </c>
      <c r="AH612" s="32" t="e">
        <f t="shared" si="291"/>
        <v>#DIV/0!</v>
      </c>
      <c r="AI612" s="49" t="e">
        <f t="shared" si="292"/>
        <v>#DIV/0!</v>
      </c>
      <c r="AJ612" s="50" t="e">
        <f t="shared" si="293"/>
        <v>#DIV/0!</v>
      </c>
      <c r="AK612" s="50" t="e">
        <f t="shared" si="294"/>
        <v>#DIV/0!</v>
      </c>
    </row>
    <row r="613" spans="8:37" x14ac:dyDescent="0.25">
      <c r="H613" s="66" t="str">
        <f t="shared" si="278"/>
        <v/>
      </c>
      <c r="I613" s="32" t="str">
        <f t="shared" si="295"/>
        <v/>
      </c>
      <c r="J613" s="67" t="str">
        <f t="shared" si="279"/>
        <v/>
      </c>
      <c r="K613" s="67" t="str">
        <f t="shared" si="270"/>
        <v/>
      </c>
      <c r="L613" s="32">
        <f t="shared" si="296"/>
        <v>0</v>
      </c>
      <c r="M613" s="32">
        <f t="shared" si="298"/>
        <v>0</v>
      </c>
      <c r="N613" s="77">
        <f t="shared" si="280"/>
        <v>0</v>
      </c>
      <c r="O613" s="38">
        <f t="shared" si="281"/>
        <v>0</v>
      </c>
      <c r="P613" s="38">
        <f t="shared" si="271"/>
        <v>0</v>
      </c>
      <c r="Q613" s="77">
        <f t="shared" si="272"/>
        <v>0</v>
      </c>
      <c r="R613" s="38">
        <f t="shared" si="282"/>
        <v>0</v>
      </c>
      <c r="S613" s="38">
        <f t="shared" si="283"/>
        <v>0</v>
      </c>
      <c r="T613" s="38">
        <f t="shared" si="284"/>
        <v>0</v>
      </c>
      <c r="U613" s="38">
        <f t="shared" si="285"/>
        <v>0</v>
      </c>
      <c r="V613" s="38">
        <f t="shared" si="286"/>
        <v>0</v>
      </c>
      <c r="W613" s="38">
        <f t="shared" si="273"/>
        <v>0</v>
      </c>
      <c r="X613" s="38">
        <f t="shared" si="274"/>
        <v>0</v>
      </c>
      <c r="Y613" s="67">
        <f t="shared" si="275"/>
        <v>0</v>
      </c>
      <c r="Z613" s="38">
        <f t="shared" si="287"/>
        <v>0</v>
      </c>
      <c r="AA613" s="32">
        <f t="shared" si="276"/>
        <v>0</v>
      </c>
      <c r="AB613" s="38">
        <f t="shared" si="288"/>
        <v>0</v>
      </c>
      <c r="AC613" s="32">
        <f t="shared" si="277"/>
        <v>0</v>
      </c>
      <c r="AD613" s="38">
        <f t="shared" si="299"/>
        <v>0</v>
      </c>
      <c r="AE613" s="39">
        <f t="shared" si="297"/>
        <v>0</v>
      </c>
      <c r="AF613" s="32" t="e">
        <f t="shared" si="289"/>
        <v>#DIV/0!</v>
      </c>
      <c r="AG613" s="32" t="e">
        <f t="shared" si="290"/>
        <v>#DIV/0!</v>
      </c>
      <c r="AH613" s="32" t="e">
        <f t="shared" si="291"/>
        <v>#DIV/0!</v>
      </c>
      <c r="AI613" s="49" t="e">
        <f t="shared" si="292"/>
        <v>#DIV/0!</v>
      </c>
      <c r="AJ613" s="50" t="e">
        <f t="shared" si="293"/>
        <v>#DIV/0!</v>
      </c>
      <c r="AK613" s="50" t="e">
        <f t="shared" si="294"/>
        <v>#DIV/0!</v>
      </c>
    </row>
    <row r="614" spans="8:37" x14ac:dyDescent="0.25">
      <c r="H614" s="66" t="str">
        <f t="shared" si="278"/>
        <v/>
      </c>
      <c r="I614" s="32" t="str">
        <f t="shared" si="295"/>
        <v/>
      </c>
      <c r="J614" s="67" t="str">
        <f t="shared" si="279"/>
        <v/>
      </c>
      <c r="K614" s="67" t="str">
        <f t="shared" si="270"/>
        <v/>
      </c>
      <c r="L614" s="32">
        <f t="shared" si="296"/>
        <v>0</v>
      </c>
      <c r="M614" s="32">
        <f t="shared" si="298"/>
        <v>0</v>
      </c>
      <c r="N614" s="77">
        <f t="shared" si="280"/>
        <v>0</v>
      </c>
      <c r="O614" s="38">
        <f t="shared" si="281"/>
        <v>0</v>
      </c>
      <c r="P614" s="38">
        <f t="shared" si="271"/>
        <v>0</v>
      </c>
      <c r="Q614" s="77">
        <f t="shared" si="272"/>
        <v>0</v>
      </c>
      <c r="R614" s="38">
        <f t="shared" si="282"/>
        <v>0</v>
      </c>
      <c r="S614" s="38">
        <f t="shared" si="283"/>
        <v>0</v>
      </c>
      <c r="T614" s="38">
        <f t="shared" si="284"/>
        <v>0</v>
      </c>
      <c r="U614" s="38">
        <f t="shared" si="285"/>
        <v>0</v>
      </c>
      <c r="V614" s="38">
        <f t="shared" si="286"/>
        <v>0</v>
      </c>
      <c r="W614" s="38">
        <f t="shared" si="273"/>
        <v>0</v>
      </c>
      <c r="X614" s="38">
        <f t="shared" si="274"/>
        <v>0</v>
      </c>
      <c r="Y614" s="67">
        <f t="shared" si="275"/>
        <v>0</v>
      </c>
      <c r="Z614" s="38">
        <f t="shared" si="287"/>
        <v>0</v>
      </c>
      <c r="AA614" s="32">
        <f t="shared" si="276"/>
        <v>0</v>
      </c>
      <c r="AB614" s="38">
        <f t="shared" si="288"/>
        <v>0</v>
      </c>
      <c r="AC614" s="32">
        <f t="shared" si="277"/>
        <v>0</v>
      </c>
      <c r="AD614" s="38">
        <f t="shared" si="299"/>
        <v>0</v>
      </c>
      <c r="AE614" s="39">
        <f t="shared" si="297"/>
        <v>0</v>
      </c>
      <c r="AF614" s="32" t="e">
        <f t="shared" si="289"/>
        <v>#DIV/0!</v>
      </c>
      <c r="AG614" s="32" t="e">
        <f t="shared" si="290"/>
        <v>#DIV/0!</v>
      </c>
      <c r="AH614" s="32" t="e">
        <f t="shared" si="291"/>
        <v>#DIV/0!</v>
      </c>
      <c r="AI614" s="49" t="e">
        <f t="shared" si="292"/>
        <v>#DIV/0!</v>
      </c>
      <c r="AJ614" s="50" t="e">
        <f t="shared" si="293"/>
        <v>#DIV/0!</v>
      </c>
      <c r="AK614" s="50" t="e">
        <f t="shared" si="294"/>
        <v>#DIV/0!</v>
      </c>
    </row>
    <row r="615" spans="8:37" x14ac:dyDescent="0.25">
      <c r="H615" s="66" t="str">
        <f t="shared" si="278"/>
        <v/>
      </c>
      <c r="I615" s="32" t="str">
        <f t="shared" si="295"/>
        <v/>
      </c>
      <c r="J615" s="67" t="str">
        <f t="shared" si="279"/>
        <v/>
      </c>
      <c r="K615" s="67" t="str">
        <f t="shared" si="270"/>
        <v/>
      </c>
      <c r="L615" s="32">
        <f t="shared" si="296"/>
        <v>0</v>
      </c>
      <c r="M615" s="32">
        <f t="shared" si="298"/>
        <v>0</v>
      </c>
      <c r="N615" s="77">
        <f t="shared" si="280"/>
        <v>0</v>
      </c>
      <c r="O615" s="38">
        <f t="shared" si="281"/>
        <v>0</v>
      </c>
      <c r="P615" s="38">
        <f t="shared" si="271"/>
        <v>0</v>
      </c>
      <c r="Q615" s="77">
        <f t="shared" si="272"/>
        <v>0</v>
      </c>
      <c r="R615" s="38">
        <f t="shared" si="282"/>
        <v>0</v>
      </c>
      <c r="S615" s="38">
        <f t="shared" si="283"/>
        <v>0</v>
      </c>
      <c r="T615" s="38">
        <f t="shared" si="284"/>
        <v>0</v>
      </c>
      <c r="U615" s="38">
        <f t="shared" si="285"/>
        <v>0</v>
      </c>
      <c r="V615" s="38">
        <f t="shared" si="286"/>
        <v>0</v>
      </c>
      <c r="W615" s="38">
        <f t="shared" si="273"/>
        <v>0</v>
      </c>
      <c r="X615" s="38">
        <f t="shared" si="274"/>
        <v>0</v>
      </c>
      <c r="Y615" s="67">
        <f t="shared" si="275"/>
        <v>0</v>
      </c>
      <c r="Z615" s="38">
        <f t="shared" si="287"/>
        <v>0</v>
      </c>
      <c r="AA615" s="32">
        <f t="shared" si="276"/>
        <v>0</v>
      </c>
      <c r="AB615" s="38">
        <f t="shared" si="288"/>
        <v>0</v>
      </c>
      <c r="AC615" s="32">
        <f t="shared" si="277"/>
        <v>0</v>
      </c>
      <c r="AD615" s="38">
        <f t="shared" si="299"/>
        <v>0</v>
      </c>
      <c r="AE615" s="39">
        <f t="shared" si="297"/>
        <v>0</v>
      </c>
      <c r="AF615" s="32" t="e">
        <f t="shared" si="289"/>
        <v>#DIV/0!</v>
      </c>
      <c r="AG615" s="32" t="e">
        <f t="shared" si="290"/>
        <v>#DIV/0!</v>
      </c>
      <c r="AH615" s="32" t="e">
        <f t="shared" si="291"/>
        <v>#DIV/0!</v>
      </c>
      <c r="AI615" s="49" t="e">
        <f t="shared" si="292"/>
        <v>#DIV/0!</v>
      </c>
      <c r="AJ615" s="50" t="e">
        <f t="shared" si="293"/>
        <v>#DIV/0!</v>
      </c>
      <c r="AK615" s="50" t="e">
        <f t="shared" si="294"/>
        <v>#DIV/0!</v>
      </c>
    </row>
    <row r="616" spans="8:37" x14ac:dyDescent="0.25">
      <c r="H616" s="66" t="str">
        <f t="shared" si="278"/>
        <v/>
      </c>
      <c r="I616" s="32" t="str">
        <f t="shared" si="295"/>
        <v/>
      </c>
      <c r="J616" s="67" t="str">
        <f t="shared" si="279"/>
        <v/>
      </c>
      <c r="K616" s="67" t="str">
        <f t="shared" si="270"/>
        <v/>
      </c>
      <c r="L616" s="32">
        <f t="shared" si="296"/>
        <v>0</v>
      </c>
      <c r="M616" s="32">
        <f t="shared" si="298"/>
        <v>0</v>
      </c>
      <c r="N616" s="77">
        <f t="shared" si="280"/>
        <v>0</v>
      </c>
      <c r="O616" s="38">
        <f t="shared" si="281"/>
        <v>0</v>
      </c>
      <c r="P616" s="38">
        <f t="shared" si="271"/>
        <v>0</v>
      </c>
      <c r="Q616" s="77">
        <f t="shared" si="272"/>
        <v>0</v>
      </c>
      <c r="R616" s="38">
        <f t="shared" si="282"/>
        <v>0</v>
      </c>
      <c r="S616" s="38">
        <f t="shared" si="283"/>
        <v>0</v>
      </c>
      <c r="T616" s="38">
        <f t="shared" si="284"/>
        <v>0</v>
      </c>
      <c r="U616" s="38">
        <f t="shared" si="285"/>
        <v>0</v>
      </c>
      <c r="V616" s="38">
        <f t="shared" si="286"/>
        <v>0</v>
      </c>
      <c r="W616" s="38">
        <f t="shared" si="273"/>
        <v>0</v>
      </c>
      <c r="X616" s="38">
        <f t="shared" si="274"/>
        <v>0</v>
      </c>
      <c r="Y616" s="67">
        <f t="shared" si="275"/>
        <v>0</v>
      </c>
      <c r="Z616" s="38">
        <f t="shared" si="287"/>
        <v>0</v>
      </c>
      <c r="AA616" s="32">
        <f t="shared" si="276"/>
        <v>0</v>
      </c>
      <c r="AB616" s="38">
        <f t="shared" si="288"/>
        <v>0</v>
      </c>
      <c r="AC616" s="32">
        <f t="shared" si="277"/>
        <v>0</v>
      </c>
      <c r="AD616" s="38">
        <f t="shared" si="299"/>
        <v>0</v>
      </c>
      <c r="AE616" s="39">
        <f t="shared" si="297"/>
        <v>0</v>
      </c>
      <c r="AF616" s="32" t="e">
        <f t="shared" si="289"/>
        <v>#DIV/0!</v>
      </c>
      <c r="AG616" s="32" t="e">
        <f t="shared" si="290"/>
        <v>#DIV/0!</v>
      </c>
      <c r="AH616" s="32" t="e">
        <f t="shared" si="291"/>
        <v>#DIV/0!</v>
      </c>
      <c r="AI616" s="49" t="e">
        <f t="shared" si="292"/>
        <v>#DIV/0!</v>
      </c>
      <c r="AJ616" s="50" t="e">
        <f t="shared" si="293"/>
        <v>#DIV/0!</v>
      </c>
      <c r="AK616" s="50" t="e">
        <f t="shared" si="294"/>
        <v>#DIV/0!</v>
      </c>
    </row>
    <row r="617" spans="8:37" x14ac:dyDescent="0.25">
      <c r="H617" s="66" t="str">
        <f t="shared" si="278"/>
        <v/>
      </c>
      <c r="I617" s="32" t="str">
        <f t="shared" si="295"/>
        <v/>
      </c>
      <c r="J617" s="67" t="str">
        <f t="shared" si="279"/>
        <v/>
      </c>
      <c r="K617" s="67" t="str">
        <f t="shared" si="270"/>
        <v/>
      </c>
      <c r="L617" s="32">
        <f t="shared" si="296"/>
        <v>0</v>
      </c>
      <c r="M617" s="32">
        <f t="shared" si="298"/>
        <v>0</v>
      </c>
      <c r="N617" s="77">
        <f t="shared" si="280"/>
        <v>0</v>
      </c>
      <c r="O617" s="38">
        <f t="shared" si="281"/>
        <v>0</v>
      </c>
      <c r="P617" s="38">
        <f t="shared" si="271"/>
        <v>0</v>
      </c>
      <c r="Q617" s="77">
        <f t="shared" si="272"/>
        <v>0</v>
      </c>
      <c r="R617" s="38">
        <f t="shared" si="282"/>
        <v>0</v>
      </c>
      <c r="S617" s="38">
        <f t="shared" si="283"/>
        <v>0</v>
      </c>
      <c r="T617" s="38">
        <f t="shared" si="284"/>
        <v>0</v>
      </c>
      <c r="U617" s="38">
        <f t="shared" si="285"/>
        <v>0</v>
      </c>
      <c r="V617" s="38">
        <f t="shared" si="286"/>
        <v>0</v>
      </c>
      <c r="W617" s="38">
        <f t="shared" si="273"/>
        <v>0</v>
      </c>
      <c r="X617" s="38">
        <f t="shared" si="274"/>
        <v>0</v>
      </c>
      <c r="Y617" s="67">
        <f t="shared" si="275"/>
        <v>0</v>
      </c>
      <c r="Z617" s="38">
        <f t="shared" si="287"/>
        <v>0</v>
      </c>
      <c r="AA617" s="32">
        <f t="shared" si="276"/>
        <v>0</v>
      </c>
      <c r="AB617" s="38">
        <f t="shared" si="288"/>
        <v>0</v>
      </c>
      <c r="AC617" s="32">
        <f t="shared" si="277"/>
        <v>0</v>
      </c>
      <c r="AD617" s="38">
        <f t="shared" si="299"/>
        <v>0</v>
      </c>
      <c r="AE617" s="39">
        <f t="shared" si="297"/>
        <v>0</v>
      </c>
      <c r="AF617" s="32" t="e">
        <f t="shared" si="289"/>
        <v>#DIV/0!</v>
      </c>
      <c r="AG617" s="32" t="e">
        <f t="shared" si="290"/>
        <v>#DIV/0!</v>
      </c>
      <c r="AH617" s="32" t="e">
        <f t="shared" si="291"/>
        <v>#DIV/0!</v>
      </c>
      <c r="AI617" s="49" t="e">
        <f t="shared" si="292"/>
        <v>#DIV/0!</v>
      </c>
      <c r="AJ617" s="50" t="e">
        <f t="shared" si="293"/>
        <v>#DIV/0!</v>
      </c>
      <c r="AK617" s="50" t="e">
        <f t="shared" si="294"/>
        <v>#DIV/0!</v>
      </c>
    </row>
    <row r="618" spans="8:37" x14ac:dyDescent="0.25">
      <c r="H618" s="66" t="str">
        <f t="shared" si="278"/>
        <v/>
      </c>
      <c r="I618" s="32" t="str">
        <f t="shared" si="295"/>
        <v/>
      </c>
      <c r="J618" s="67" t="str">
        <f t="shared" si="279"/>
        <v/>
      </c>
      <c r="K618" s="67" t="str">
        <f t="shared" si="270"/>
        <v/>
      </c>
      <c r="L618" s="32">
        <f t="shared" si="296"/>
        <v>0</v>
      </c>
      <c r="M618" s="32">
        <f t="shared" si="298"/>
        <v>0</v>
      </c>
      <c r="N618" s="77">
        <f t="shared" si="280"/>
        <v>0</v>
      </c>
      <c r="O618" s="38">
        <f t="shared" si="281"/>
        <v>0</v>
      </c>
      <c r="P618" s="38">
        <f t="shared" si="271"/>
        <v>0</v>
      </c>
      <c r="Q618" s="77">
        <f t="shared" si="272"/>
        <v>0</v>
      </c>
      <c r="R618" s="38">
        <f t="shared" si="282"/>
        <v>0</v>
      </c>
      <c r="S618" s="38">
        <f t="shared" si="283"/>
        <v>0</v>
      </c>
      <c r="T618" s="38">
        <f t="shared" si="284"/>
        <v>0</v>
      </c>
      <c r="U618" s="38">
        <f t="shared" si="285"/>
        <v>0</v>
      </c>
      <c r="V618" s="38">
        <f t="shared" si="286"/>
        <v>0</v>
      </c>
      <c r="W618" s="38">
        <f t="shared" si="273"/>
        <v>0</v>
      </c>
      <c r="X618" s="38">
        <f t="shared" si="274"/>
        <v>0</v>
      </c>
      <c r="Y618" s="67">
        <f t="shared" si="275"/>
        <v>0</v>
      </c>
      <c r="Z618" s="38">
        <f t="shared" si="287"/>
        <v>0</v>
      </c>
      <c r="AA618" s="32">
        <f t="shared" si="276"/>
        <v>0</v>
      </c>
      <c r="AB618" s="38">
        <f t="shared" si="288"/>
        <v>0</v>
      </c>
      <c r="AC618" s="32">
        <f t="shared" si="277"/>
        <v>0</v>
      </c>
      <c r="AD618" s="38">
        <f t="shared" si="299"/>
        <v>0</v>
      </c>
      <c r="AE618" s="39">
        <f t="shared" si="297"/>
        <v>0</v>
      </c>
      <c r="AF618" s="32" t="e">
        <f t="shared" si="289"/>
        <v>#DIV/0!</v>
      </c>
      <c r="AG618" s="32" t="e">
        <f t="shared" si="290"/>
        <v>#DIV/0!</v>
      </c>
      <c r="AH618" s="32" t="e">
        <f t="shared" si="291"/>
        <v>#DIV/0!</v>
      </c>
      <c r="AI618" s="49" t="e">
        <f t="shared" si="292"/>
        <v>#DIV/0!</v>
      </c>
      <c r="AJ618" s="50" t="e">
        <f t="shared" si="293"/>
        <v>#DIV/0!</v>
      </c>
      <c r="AK618" s="50" t="e">
        <f t="shared" si="294"/>
        <v>#DIV/0!</v>
      </c>
    </row>
    <row r="619" spans="8:37" x14ac:dyDescent="0.25">
      <c r="H619" s="66" t="str">
        <f t="shared" si="278"/>
        <v/>
      </c>
      <c r="I619" s="32" t="str">
        <f t="shared" si="295"/>
        <v/>
      </c>
      <c r="J619" s="67" t="str">
        <f t="shared" si="279"/>
        <v/>
      </c>
      <c r="K619" s="67" t="str">
        <f t="shared" si="270"/>
        <v/>
      </c>
      <c r="L619" s="32">
        <f t="shared" si="296"/>
        <v>0</v>
      </c>
      <c r="M619" s="32">
        <f t="shared" si="298"/>
        <v>0</v>
      </c>
      <c r="N619" s="77">
        <f t="shared" si="280"/>
        <v>0</v>
      </c>
      <c r="O619" s="38">
        <f t="shared" si="281"/>
        <v>0</v>
      </c>
      <c r="P619" s="38">
        <f t="shared" si="271"/>
        <v>0</v>
      </c>
      <c r="Q619" s="77">
        <f t="shared" si="272"/>
        <v>0</v>
      </c>
      <c r="R619" s="38">
        <f t="shared" si="282"/>
        <v>0</v>
      </c>
      <c r="S619" s="38">
        <f t="shared" si="283"/>
        <v>0</v>
      </c>
      <c r="T619" s="38">
        <f t="shared" si="284"/>
        <v>0</v>
      </c>
      <c r="U619" s="38">
        <f t="shared" si="285"/>
        <v>0</v>
      </c>
      <c r="V619" s="38">
        <f t="shared" si="286"/>
        <v>0</v>
      </c>
      <c r="W619" s="38">
        <f t="shared" si="273"/>
        <v>0</v>
      </c>
      <c r="X619" s="38">
        <f t="shared" si="274"/>
        <v>0</v>
      </c>
      <c r="Y619" s="67">
        <f t="shared" si="275"/>
        <v>0</v>
      </c>
      <c r="Z619" s="38">
        <f t="shared" si="287"/>
        <v>0</v>
      </c>
      <c r="AA619" s="32">
        <f t="shared" si="276"/>
        <v>0</v>
      </c>
      <c r="AB619" s="38">
        <f t="shared" si="288"/>
        <v>0</v>
      </c>
      <c r="AC619" s="32">
        <f t="shared" si="277"/>
        <v>0</v>
      </c>
      <c r="AD619" s="38">
        <f t="shared" si="299"/>
        <v>0</v>
      </c>
      <c r="AE619" s="39">
        <f t="shared" si="297"/>
        <v>0</v>
      </c>
      <c r="AF619" s="32" t="e">
        <f t="shared" si="289"/>
        <v>#DIV/0!</v>
      </c>
      <c r="AG619" s="32" t="e">
        <f t="shared" si="290"/>
        <v>#DIV/0!</v>
      </c>
      <c r="AH619" s="32" t="e">
        <f t="shared" si="291"/>
        <v>#DIV/0!</v>
      </c>
      <c r="AI619" s="49" t="e">
        <f t="shared" si="292"/>
        <v>#DIV/0!</v>
      </c>
      <c r="AJ619" s="50" t="e">
        <f t="shared" si="293"/>
        <v>#DIV/0!</v>
      </c>
      <c r="AK619" s="50" t="e">
        <f t="shared" si="294"/>
        <v>#DIV/0!</v>
      </c>
    </row>
    <row r="620" spans="8:37" x14ac:dyDescent="0.25">
      <c r="H620" s="66" t="str">
        <f t="shared" si="278"/>
        <v/>
      </c>
      <c r="I620" s="32" t="str">
        <f t="shared" si="295"/>
        <v/>
      </c>
      <c r="J620" s="67" t="str">
        <f t="shared" si="279"/>
        <v/>
      </c>
      <c r="K620" s="67" t="str">
        <f t="shared" si="270"/>
        <v/>
      </c>
      <c r="L620" s="32">
        <f t="shared" si="296"/>
        <v>0</v>
      </c>
      <c r="M620" s="32">
        <f t="shared" si="298"/>
        <v>0</v>
      </c>
      <c r="N620" s="77">
        <f t="shared" si="280"/>
        <v>0</v>
      </c>
      <c r="O620" s="38">
        <f t="shared" si="281"/>
        <v>0</v>
      </c>
      <c r="P620" s="38">
        <f t="shared" si="271"/>
        <v>0</v>
      </c>
      <c r="Q620" s="77">
        <f t="shared" si="272"/>
        <v>0</v>
      </c>
      <c r="R620" s="38">
        <f t="shared" si="282"/>
        <v>0</v>
      </c>
      <c r="S620" s="38">
        <f t="shared" si="283"/>
        <v>0</v>
      </c>
      <c r="T620" s="38">
        <f t="shared" si="284"/>
        <v>0</v>
      </c>
      <c r="U620" s="38">
        <f t="shared" si="285"/>
        <v>0</v>
      </c>
      <c r="V620" s="38">
        <f t="shared" si="286"/>
        <v>0</v>
      </c>
      <c r="W620" s="38">
        <f t="shared" si="273"/>
        <v>0</v>
      </c>
      <c r="X620" s="38">
        <f t="shared" si="274"/>
        <v>0</v>
      </c>
      <c r="Y620" s="67">
        <f t="shared" si="275"/>
        <v>0</v>
      </c>
      <c r="Z620" s="38">
        <f t="shared" si="287"/>
        <v>0</v>
      </c>
      <c r="AA620" s="32">
        <f t="shared" si="276"/>
        <v>0</v>
      </c>
      <c r="AB620" s="38">
        <f t="shared" si="288"/>
        <v>0</v>
      </c>
      <c r="AC620" s="32">
        <f t="shared" si="277"/>
        <v>0</v>
      </c>
      <c r="AD620" s="38">
        <f t="shared" si="299"/>
        <v>0</v>
      </c>
      <c r="AE620" s="39">
        <f t="shared" si="297"/>
        <v>0</v>
      </c>
      <c r="AF620" s="32" t="e">
        <f t="shared" si="289"/>
        <v>#DIV/0!</v>
      </c>
      <c r="AG620" s="32" t="e">
        <f t="shared" si="290"/>
        <v>#DIV/0!</v>
      </c>
      <c r="AH620" s="32" t="e">
        <f t="shared" si="291"/>
        <v>#DIV/0!</v>
      </c>
      <c r="AI620" s="49" t="e">
        <f t="shared" si="292"/>
        <v>#DIV/0!</v>
      </c>
      <c r="AJ620" s="50" t="e">
        <f t="shared" si="293"/>
        <v>#DIV/0!</v>
      </c>
      <c r="AK620" s="50" t="e">
        <f t="shared" si="294"/>
        <v>#DIV/0!</v>
      </c>
    </row>
    <row r="621" spans="8:37" x14ac:dyDescent="0.25">
      <c r="H621" s="66" t="str">
        <f t="shared" si="278"/>
        <v/>
      </c>
      <c r="I621" s="32" t="str">
        <f t="shared" si="295"/>
        <v/>
      </c>
      <c r="J621" s="67" t="str">
        <f t="shared" si="279"/>
        <v/>
      </c>
      <c r="K621" s="67" t="str">
        <f t="shared" si="270"/>
        <v/>
      </c>
      <c r="L621" s="32">
        <f t="shared" si="296"/>
        <v>0</v>
      </c>
      <c r="M621" s="32">
        <f t="shared" si="298"/>
        <v>0</v>
      </c>
      <c r="N621" s="77">
        <f t="shared" si="280"/>
        <v>0</v>
      </c>
      <c r="O621" s="38">
        <f t="shared" si="281"/>
        <v>0</v>
      </c>
      <c r="P621" s="38">
        <f t="shared" si="271"/>
        <v>0</v>
      </c>
      <c r="Q621" s="77">
        <f t="shared" si="272"/>
        <v>0</v>
      </c>
      <c r="R621" s="38">
        <f t="shared" si="282"/>
        <v>0</v>
      </c>
      <c r="S621" s="38">
        <f t="shared" si="283"/>
        <v>0</v>
      </c>
      <c r="T621" s="38">
        <f t="shared" si="284"/>
        <v>0</v>
      </c>
      <c r="U621" s="38">
        <f t="shared" si="285"/>
        <v>0</v>
      </c>
      <c r="V621" s="38">
        <f t="shared" si="286"/>
        <v>0</v>
      </c>
      <c r="W621" s="38">
        <f t="shared" si="273"/>
        <v>0</v>
      </c>
      <c r="X621" s="38">
        <f t="shared" si="274"/>
        <v>0</v>
      </c>
      <c r="Y621" s="67">
        <f t="shared" si="275"/>
        <v>0</v>
      </c>
      <c r="Z621" s="38">
        <f t="shared" si="287"/>
        <v>0</v>
      </c>
      <c r="AA621" s="32">
        <f t="shared" si="276"/>
        <v>0</v>
      </c>
      <c r="AB621" s="38">
        <f t="shared" si="288"/>
        <v>0</v>
      </c>
      <c r="AC621" s="32">
        <f t="shared" si="277"/>
        <v>0</v>
      </c>
      <c r="AD621" s="38">
        <f t="shared" si="299"/>
        <v>0</v>
      </c>
      <c r="AE621" s="39">
        <f t="shared" si="297"/>
        <v>0</v>
      </c>
      <c r="AF621" s="32" t="e">
        <f t="shared" si="289"/>
        <v>#DIV/0!</v>
      </c>
      <c r="AG621" s="32" t="e">
        <f t="shared" si="290"/>
        <v>#DIV/0!</v>
      </c>
      <c r="AH621" s="32" t="e">
        <f t="shared" si="291"/>
        <v>#DIV/0!</v>
      </c>
      <c r="AI621" s="49" t="e">
        <f t="shared" si="292"/>
        <v>#DIV/0!</v>
      </c>
      <c r="AJ621" s="50" t="e">
        <f t="shared" si="293"/>
        <v>#DIV/0!</v>
      </c>
      <c r="AK621" s="50" t="e">
        <f t="shared" si="294"/>
        <v>#DIV/0!</v>
      </c>
    </row>
    <row r="622" spans="8:37" x14ac:dyDescent="0.25">
      <c r="H622" s="66" t="str">
        <f t="shared" si="278"/>
        <v/>
      </c>
      <c r="I622" s="32" t="str">
        <f t="shared" si="295"/>
        <v/>
      </c>
      <c r="J622" s="67" t="str">
        <f t="shared" si="279"/>
        <v/>
      </c>
      <c r="K622" s="67" t="str">
        <f t="shared" si="270"/>
        <v/>
      </c>
      <c r="L622" s="32">
        <f t="shared" si="296"/>
        <v>0</v>
      </c>
      <c r="M622" s="32">
        <f t="shared" si="298"/>
        <v>0</v>
      </c>
      <c r="N622" s="77">
        <f t="shared" si="280"/>
        <v>0</v>
      </c>
      <c r="O622" s="38">
        <f t="shared" si="281"/>
        <v>0</v>
      </c>
      <c r="P622" s="38">
        <f t="shared" si="271"/>
        <v>0</v>
      </c>
      <c r="Q622" s="77">
        <f t="shared" si="272"/>
        <v>0</v>
      </c>
      <c r="R622" s="38">
        <f t="shared" si="282"/>
        <v>0</v>
      </c>
      <c r="S622" s="38">
        <f t="shared" si="283"/>
        <v>0</v>
      </c>
      <c r="T622" s="38">
        <f t="shared" si="284"/>
        <v>0</v>
      </c>
      <c r="U622" s="38">
        <f t="shared" si="285"/>
        <v>0</v>
      </c>
      <c r="V622" s="38">
        <f t="shared" si="286"/>
        <v>0</v>
      </c>
      <c r="W622" s="38">
        <f t="shared" si="273"/>
        <v>0</v>
      </c>
      <c r="X622" s="38">
        <f t="shared" si="274"/>
        <v>0</v>
      </c>
      <c r="Y622" s="67">
        <f t="shared" si="275"/>
        <v>0</v>
      </c>
      <c r="Z622" s="38">
        <f t="shared" si="287"/>
        <v>0</v>
      </c>
      <c r="AA622" s="32">
        <f t="shared" si="276"/>
        <v>0</v>
      </c>
      <c r="AB622" s="38">
        <f t="shared" si="288"/>
        <v>0</v>
      </c>
      <c r="AC622" s="32">
        <f t="shared" si="277"/>
        <v>0</v>
      </c>
      <c r="AD622" s="38">
        <f t="shared" si="299"/>
        <v>0</v>
      </c>
      <c r="AE622" s="39">
        <f t="shared" si="297"/>
        <v>0</v>
      </c>
      <c r="AF622" s="32" t="e">
        <f t="shared" si="289"/>
        <v>#DIV/0!</v>
      </c>
      <c r="AG622" s="32" t="e">
        <f t="shared" si="290"/>
        <v>#DIV/0!</v>
      </c>
      <c r="AH622" s="32" t="e">
        <f t="shared" si="291"/>
        <v>#DIV/0!</v>
      </c>
      <c r="AI622" s="49" t="e">
        <f t="shared" si="292"/>
        <v>#DIV/0!</v>
      </c>
      <c r="AJ622" s="50" t="e">
        <f t="shared" si="293"/>
        <v>#DIV/0!</v>
      </c>
      <c r="AK622" s="50" t="e">
        <f t="shared" si="294"/>
        <v>#DIV/0!</v>
      </c>
    </row>
    <row r="623" spans="8:37" x14ac:dyDescent="0.25">
      <c r="H623" s="66" t="str">
        <f t="shared" si="278"/>
        <v/>
      </c>
      <c r="I623" s="32" t="str">
        <f t="shared" si="295"/>
        <v/>
      </c>
      <c r="J623" s="67" t="str">
        <f t="shared" si="279"/>
        <v/>
      </c>
      <c r="K623" s="67" t="str">
        <f t="shared" si="270"/>
        <v/>
      </c>
      <c r="L623" s="32">
        <f t="shared" si="296"/>
        <v>0</v>
      </c>
      <c r="M623" s="32">
        <f t="shared" si="298"/>
        <v>0</v>
      </c>
      <c r="N623" s="77">
        <f t="shared" si="280"/>
        <v>0</v>
      </c>
      <c r="O623" s="38">
        <f t="shared" si="281"/>
        <v>0</v>
      </c>
      <c r="P623" s="38">
        <f t="shared" si="271"/>
        <v>0</v>
      </c>
      <c r="Q623" s="77">
        <f t="shared" si="272"/>
        <v>0</v>
      </c>
      <c r="R623" s="38">
        <f t="shared" si="282"/>
        <v>0</v>
      </c>
      <c r="S623" s="38">
        <f t="shared" si="283"/>
        <v>0</v>
      </c>
      <c r="T623" s="38">
        <f t="shared" si="284"/>
        <v>0</v>
      </c>
      <c r="U623" s="38">
        <f t="shared" si="285"/>
        <v>0</v>
      </c>
      <c r="V623" s="38">
        <f t="shared" si="286"/>
        <v>0</v>
      </c>
      <c r="W623" s="38">
        <f t="shared" si="273"/>
        <v>0</v>
      </c>
      <c r="X623" s="38">
        <f t="shared" si="274"/>
        <v>0</v>
      </c>
      <c r="Y623" s="67">
        <f t="shared" si="275"/>
        <v>0</v>
      </c>
      <c r="Z623" s="38">
        <f t="shared" si="287"/>
        <v>0</v>
      </c>
      <c r="AA623" s="32">
        <f t="shared" si="276"/>
        <v>0</v>
      </c>
      <c r="AB623" s="38">
        <f t="shared" si="288"/>
        <v>0</v>
      </c>
      <c r="AC623" s="32">
        <f t="shared" si="277"/>
        <v>0</v>
      </c>
      <c r="AD623" s="38">
        <f t="shared" si="299"/>
        <v>0</v>
      </c>
      <c r="AE623" s="39">
        <f t="shared" si="297"/>
        <v>0</v>
      </c>
      <c r="AF623" s="32" t="e">
        <f t="shared" si="289"/>
        <v>#DIV/0!</v>
      </c>
      <c r="AG623" s="32" t="e">
        <f t="shared" si="290"/>
        <v>#DIV/0!</v>
      </c>
      <c r="AH623" s="32" t="e">
        <f t="shared" si="291"/>
        <v>#DIV/0!</v>
      </c>
      <c r="AI623" s="49" t="e">
        <f t="shared" si="292"/>
        <v>#DIV/0!</v>
      </c>
      <c r="AJ623" s="50" t="e">
        <f t="shared" si="293"/>
        <v>#DIV/0!</v>
      </c>
      <c r="AK623" s="50" t="e">
        <f t="shared" si="294"/>
        <v>#DIV/0!</v>
      </c>
    </row>
    <row r="624" spans="8:37" x14ac:dyDescent="0.25">
      <c r="H624" s="66" t="str">
        <f t="shared" si="278"/>
        <v/>
      </c>
      <c r="I624" s="32" t="str">
        <f t="shared" si="295"/>
        <v/>
      </c>
      <c r="J624" s="67" t="str">
        <f t="shared" si="279"/>
        <v/>
      </c>
      <c r="K624" s="67" t="str">
        <f t="shared" si="270"/>
        <v/>
      </c>
      <c r="L624" s="32">
        <f t="shared" si="296"/>
        <v>0</v>
      </c>
      <c r="M624" s="32">
        <f t="shared" si="298"/>
        <v>0</v>
      </c>
      <c r="N624" s="77">
        <f t="shared" si="280"/>
        <v>0</v>
      </c>
      <c r="O624" s="38">
        <f t="shared" si="281"/>
        <v>0</v>
      </c>
      <c r="P624" s="38">
        <f t="shared" si="271"/>
        <v>0</v>
      </c>
      <c r="Q624" s="77">
        <f t="shared" si="272"/>
        <v>0</v>
      </c>
      <c r="R624" s="38">
        <f t="shared" si="282"/>
        <v>0</v>
      </c>
      <c r="S624" s="38">
        <f t="shared" si="283"/>
        <v>0</v>
      </c>
      <c r="T624" s="38">
        <f t="shared" si="284"/>
        <v>0</v>
      </c>
      <c r="U624" s="38">
        <f t="shared" si="285"/>
        <v>0</v>
      </c>
      <c r="V624" s="38">
        <f t="shared" si="286"/>
        <v>0</v>
      </c>
      <c r="W624" s="38">
        <f t="shared" si="273"/>
        <v>0</v>
      </c>
      <c r="X624" s="38">
        <f t="shared" si="274"/>
        <v>0</v>
      </c>
      <c r="Y624" s="67">
        <f t="shared" si="275"/>
        <v>0</v>
      </c>
      <c r="Z624" s="38">
        <f t="shared" si="287"/>
        <v>0</v>
      </c>
      <c r="AA624" s="32">
        <f t="shared" si="276"/>
        <v>0</v>
      </c>
      <c r="AB624" s="38">
        <f t="shared" si="288"/>
        <v>0</v>
      </c>
      <c r="AC624" s="32">
        <f t="shared" si="277"/>
        <v>0</v>
      </c>
      <c r="AD624" s="38">
        <f t="shared" si="299"/>
        <v>0</v>
      </c>
      <c r="AE624" s="39">
        <f t="shared" si="297"/>
        <v>0</v>
      </c>
      <c r="AF624" s="32" t="e">
        <f t="shared" si="289"/>
        <v>#DIV/0!</v>
      </c>
      <c r="AG624" s="32" t="e">
        <f t="shared" si="290"/>
        <v>#DIV/0!</v>
      </c>
      <c r="AH624" s="32" t="e">
        <f t="shared" si="291"/>
        <v>#DIV/0!</v>
      </c>
      <c r="AI624" s="49" t="e">
        <f t="shared" si="292"/>
        <v>#DIV/0!</v>
      </c>
      <c r="AJ624" s="50" t="e">
        <f t="shared" si="293"/>
        <v>#DIV/0!</v>
      </c>
      <c r="AK624" s="50" t="e">
        <f t="shared" si="294"/>
        <v>#DIV/0!</v>
      </c>
    </row>
    <row r="625" spans="8:37" x14ac:dyDescent="0.25">
      <c r="H625" s="66" t="str">
        <f t="shared" si="278"/>
        <v/>
      </c>
      <c r="I625" s="32" t="str">
        <f t="shared" si="295"/>
        <v/>
      </c>
      <c r="J625" s="67" t="str">
        <f t="shared" si="279"/>
        <v/>
      </c>
      <c r="K625" s="67" t="str">
        <f t="shared" si="270"/>
        <v/>
      </c>
      <c r="L625" s="32">
        <f t="shared" si="296"/>
        <v>0</v>
      </c>
      <c r="M625" s="32">
        <f t="shared" si="298"/>
        <v>0</v>
      </c>
      <c r="N625" s="77">
        <f t="shared" si="280"/>
        <v>0</v>
      </c>
      <c r="O625" s="38">
        <f t="shared" si="281"/>
        <v>0</v>
      </c>
      <c r="P625" s="38">
        <f t="shared" si="271"/>
        <v>0</v>
      </c>
      <c r="Q625" s="77">
        <f t="shared" si="272"/>
        <v>0</v>
      </c>
      <c r="R625" s="38">
        <f t="shared" si="282"/>
        <v>0</v>
      </c>
      <c r="S625" s="38">
        <f t="shared" si="283"/>
        <v>0</v>
      </c>
      <c r="T625" s="38">
        <f t="shared" si="284"/>
        <v>0</v>
      </c>
      <c r="U625" s="38">
        <f t="shared" si="285"/>
        <v>0</v>
      </c>
      <c r="V625" s="38">
        <f t="shared" si="286"/>
        <v>0</v>
      </c>
      <c r="W625" s="38">
        <f t="shared" si="273"/>
        <v>0</v>
      </c>
      <c r="X625" s="38">
        <f t="shared" si="274"/>
        <v>0</v>
      </c>
      <c r="Y625" s="67">
        <f t="shared" si="275"/>
        <v>0</v>
      </c>
      <c r="Z625" s="38">
        <f t="shared" si="287"/>
        <v>0</v>
      </c>
      <c r="AA625" s="32">
        <f t="shared" si="276"/>
        <v>0</v>
      </c>
      <c r="AB625" s="38">
        <f t="shared" si="288"/>
        <v>0</v>
      </c>
      <c r="AC625" s="32">
        <f t="shared" si="277"/>
        <v>0</v>
      </c>
      <c r="AD625" s="38">
        <f t="shared" si="299"/>
        <v>0</v>
      </c>
      <c r="AE625" s="39">
        <f t="shared" si="297"/>
        <v>0</v>
      </c>
      <c r="AF625" s="32" t="e">
        <f t="shared" si="289"/>
        <v>#DIV/0!</v>
      </c>
      <c r="AG625" s="32" t="e">
        <f t="shared" si="290"/>
        <v>#DIV/0!</v>
      </c>
      <c r="AH625" s="32" t="e">
        <f t="shared" si="291"/>
        <v>#DIV/0!</v>
      </c>
      <c r="AI625" s="49" t="e">
        <f t="shared" si="292"/>
        <v>#DIV/0!</v>
      </c>
      <c r="AJ625" s="50" t="e">
        <f t="shared" si="293"/>
        <v>#DIV/0!</v>
      </c>
      <c r="AK625" s="50" t="e">
        <f t="shared" si="294"/>
        <v>#DIV/0!</v>
      </c>
    </row>
    <row r="626" spans="8:37" x14ac:dyDescent="0.25">
      <c r="H626" s="66" t="str">
        <f t="shared" si="278"/>
        <v/>
      </c>
      <c r="I626" s="32" t="str">
        <f t="shared" si="295"/>
        <v/>
      </c>
      <c r="J626" s="67" t="str">
        <f t="shared" si="279"/>
        <v/>
      </c>
      <c r="K626" s="67" t="str">
        <f t="shared" si="270"/>
        <v/>
      </c>
      <c r="L626" s="32">
        <f t="shared" si="296"/>
        <v>0</v>
      </c>
      <c r="M626" s="32">
        <f t="shared" si="298"/>
        <v>0</v>
      </c>
      <c r="N626" s="77">
        <f t="shared" si="280"/>
        <v>0</v>
      </c>
      <c r="O626" s="38">
        <f t="shared" si="281"/>
        <v>0</v>
      </c>
      <c r="P626" s="38">
        <f t="shared" si="271"/>
        <v>0</v>
      </c>
      <c r="Q626" s="77">
        <f t="shared" si="272"/>
        <v>0</v>
      </c>
      <c r="R626" s="38">
        <f t="shared" si="282"/>
        <v>0</v>
      </c>
      <c r="S626" s="38">
        <f t="shared" si="283"/>
        <v>0</v>
      </c>
      <c r="T626" s="38">
        <f t="shared" si="284"/>
        <v>0</v>
      </c>
      <c r="U626" s="38">
        <f t="shared" si="285"/>
        <v>0</v>
      </c>
      <c r="V626" s="38">
        <f t="shared" si="286"/>
        <v>0</v>
      </c>
      <c r="W626" s="38">
        <f t="shared" si="273"/>
        <v>0</v>
      </c>
      <c r="X626" s="38">
        <f t="shared" si="274"/>
        <v>0</v>
      </c>
      <c r="Y626" s="67">
        <f t="shared" si="275"/>
        <v>0</v>
      </c>
      <c r="Z626" s="38">
        <f t="shared" si="287"/>
        <v>0</v>
      </c>
      <c r="AA626" s="32">
        <f t="shared" si="276"/>
        <v>0</v>
      </c>
      <c r="AB626" s="38">
        <f t="shared" si="288"/>
        <v>0</v>
      </c>
      <c r="AC626" s="32">
        <f t="shared" si="277"/>
        <v>0</v>
      </c>
      <c r="AD626" s="38">
        <f t="shared" si="299"/>
        <v>0</v>
      </c>
      <c r="AE626" s="39">
        <f t="shared" si="297"/>
        <v>0</v>
      </c>
      <c r="AF626" s="32" t="e">
        <f t="shared" si="289"/>
        <v>#DIV/0!</v>
      </c>
      <c r="AG626" s="32" t="e">
        <f t="shared" si="290"/>
        <v>#DIV/0!</v>
      </c>
      <c r="AH626" s="32" t="e">
        <f t="shared" si="291"/>
        <v>#DIV/0!</v>
      </c>
      <c r="AI626" s="49" t="e">
        <f t="shared" si="292"/>
        <v>#DIV/0!</v>
      </c>
      <c r="AJ626" s="50" t="e">
        <f t="shared" si="293"/>
        <v>#DIV/0!</v>
      </c>
      <c r="AK626" s="50" t="e">
        <f t="shared" si="294"/>
        <v>#DIV/0!</v>
      </c>
    </row>
    <row r="627" spans="8:37" x14ac:dyDescent="0.25">
      <c r="H627" s="66" t="str">
        <f t="shared" si="278"/>
        <v/>
      </c>
      <c r="I627" s="32" t="str">
        <f t="shared" si="295"/>
        <v/>
      </c>
      <c r="J627" s="67" t="str">
        <f t="shared" si="279"/>
        <v/>
      </c>
      <c r="K627" s="67" t="str">
        <f t="shared" si="270"/>
        <v/>
      </c>
      <c r="L627" s="32">
        <f t="shared" si="296"/>
        <v>0</v>
      </c>
      <c r="M627" s="32">
        <f t="shared" si="298"/>
        <v>0</v>
      </c>
      <c r="N627" s="77">
        <f t="shared" si="280"/>
        <v>0</v>
      </c>
      <c r="O627" s="38">
        <f t="shared" si="281"/>
        <v>0</v>
      </c>
      <c r="P627" s="38">
        <f t="shared" si="271"/>
        <v>0</v>
      </c>
      <c r="Q627" s="77">
        <f t="shared" si="272"/>
        <v>0</v>
      </c>
      <c r="R627" s="38">
        <f t="shared" si="282"/>
        <v>0</v>
      </c>
      <c r="S627" s="38">
        <f t="shared" si="283"/>
        <v>0</v>
      </c>
      <c r="T627" s="38">
        <f t="shared" si="284"/>
        <v>0</v>
      </c>
      <c r="U627" s="38">
        <f t="shared" si="285"/>
        <v>0</v>
      </c>
      <c r="V627" s="38">
        <f t="shared" si="286"/>
        <v>0</v>
      </c>
      <c r="W627" s="38">
        <f t="shared" si="273"/>
        <v>0</v>
      </c>
      <c r="X627" s="38">
        <f t="shared" si="274"/>
        <v>0</v>
      </c>
      <c r="Y627" s="67">
        <f t="shared" si="275"/>
        <v>0</v>
      </c>
      <c r="Z627" s="38">
        <f t="shared" si="287"/>
        <v>0</v>
      </c>
      <c r="AA627" s="32">
        <f t="shared" si="276"/>
        <v>0</v>
      </c>
      <c r="AB627" s="38">
        <f t="shared" si="288"/>
        <v>0</v>
      </c>
      <c r="AC627" s="32">
        <f t="shared" si="277"/>
        <v>0</v>
      </c>
      <c r="AD627" s="38">
        <f t="shared" si="299"/>
        <v>0</v>
      </c>
      <c r="AE627" s="39">
        <f t="shared" si="297"/>
        <v>0</v>
      </c>
      <c r="AF627" s="32" t="e">
        <f t="shared" si="289"/>
        <v>#DIV/0!</v>
      </c>
      <c r="AG627" s="32" t="e">
        <f t="shared" si="290"/>
        <v>#DIV/0!</v>
      </c>
      <c r="AH627" s="32" t="e">
        <f t="shared" si="291"/>
        <v>#DIV/0!</v>
      </c>
      <c r="AI627" s="49" t="e">
        <f t="shared" si="292"/>
        <v>#DIV/0!</v>
      </c>
      <c r="AJ627" s="50" t="e">
        <f t="shared" si="293"/>
        <v>#DIV/0!</v>
      </c>
      <c r="AK627" s="50" t="e">
        <f t="shared" si="294"/>
        <v>#DIV/0!</v>
      </c>
    </row>
    <row r="628" spans="8:37" x14ac:dyDescent="0.25">
      <c r="H628" s="66" t="str">
        <f t="shared" si="278"/>
        <v/>
      </c>
      <c r="I628" s="32" t="str">
        <f t="shared" si="295"/>
        <v/>
      </c>
      <c r="J628" s="67" t="str">
        <f t="shared" si="279"/>
        <v/>
      </c>
      <c r="K628" s="67" t="str">
        <f t="shared" si="270"/>
        <v/>
      </c>
      <c r="L628" s="32">
        <f t="shared" si="296"/>
        <v>0</v>
      </c>
      <c r="M628" s="32">
        <f t="shared" si="298"/>
        <v>0</v>
      </c>
      <c r="N628" s="77">
        <f t="shared" si="280"/>
        <v>0</v>
      </c>
      <c r="O628" s="38">
        <f t="shared" si="281"/>
        <v>0</v>
      </c>
      <c r="P628" s="38">
        <f t="shared" si="271"/>
        <v>0</v>
      </c>
      <c r="Q628" s="77">
        <f t="shared" si="272"/>
        <v>0</v>
      </c>
      <c r="R628" s="38">
        <f t="shared" si="282"/>
        <v>0</v>
      </c>
      <c r="S628" s="38">
        <f t="shared" si="283"/>
        <v>0</v>
      </c>
      <c r="T628" s="38">
        <f t="shared" si="284"/>
        <v>0</v>
      </c>
      <c r="U628" s="38">
        <f t="shared" si="285"/>
        <v>0</v>
      </c>
      <c r="V628" s="38">
        <f t="shared" si="286"/>
        <v>0</v>
      </c>
      <c r="W628" s="38">
        <f t="shared" si="273"/>
        <v>0</v>
      </c>
      <c r="X628" s="38">
        <f t="shared" si="274"/>
        <v>0</v>
      </c>
      <c r="Y628" s="67">
        <f t="shared" si="275"/>
        <v>0</v>
      </c>
      <c r="Z628" s="38">
        <f t="shared" si="287"/>
        <v>0</v>
      </c>
      <c r="AA628" s="32">
        <f t="shared" si="276"/>
        <v>0</v>
      </c>
      <c r="AB628" s="38">
        <f t="shared" si="288"/>
        <v>0</v>
      </c>
      <c r="AC628" s="32">
        <f t="shared" si="277"/>
        <v>0</v>
      </c>
      <c r="AD628" s="38">
        <f t="shared" si="299"/>
        <v>0</v>
      </c>
      <c r="AE628" s="39">
        <f t="shared" si="297"/>
        <v>0</v>
      </c>
      <c r="AF628" s="32" t="e">
        <f t="shared" si="289"/>
        <v>#DIV/0!</v>
      </c>
      <c r="AG628" s="32" t="e">
        <f t="shared" si="290"/>
        <v>#DIV/0!</v>
      </c>
      <c r="AH628" s="32" t="e">
        <f t="shared" si="291"/>
        <v>#DIV/0!</v>
      </c>
      <c r="AI628" s="49" t="e">
        <f t="shared" si="292"/>
        <v>#DIV/0!</v>
      </c>
      <c r="AJ628" s="50" t="e">
        <f t="shared" si="293"/>
        <v>#DIV/0!</v>
      </c>
      <c r="AK628" s="50" t="e">
        <f t="shared" si="294"/>
        <v>#DIV/0!</v>
      </c>
    </row>
    <row r="629" spans="8:37" x14ac:dyDescent="0.25">
      <c r="H629" s="66" t="str">
        <f t="shared" si="278"/>
        <v/>
      </c>
      <c r="I629" s="32" t="str">
        <f t="shared" si="295"/>
        <v/>
      </c>
      <c r="J629" s="67" t="str">
        <f t="shared" si="279"/>
        <v/>
      </c>
      <c r="K629" s="67" t="str">
        <f t="shared" si="270"/>
        <v/>
      </c>
      <c r="L629" s="32">
        <f t="shared" si="296"/>
        <v>0</v>
      </c>
      <c r="M629" s="32">
        <f t="shared" si="298"/>
        <v>0</v>
      </c>
      <c r="N629" s="77">
        <f t="shared" si="280"/>
        <v>0</v>
      </c>
      <c r="O629" s="38">
        <f t="shared" si="281"/>
        <v>0</v>
      </c>
      <c r="P629" s="38">
        <f t="shared" si="271"/>
        <v>0</v>
      </c>
      <c r="Q629" s="77">
        <f t="shared" si="272"/>
        <v>0</v>
      </c>
      <c r="R629" s="38">
        <f t="shared" si="282"/>
        <v>0</v>
      </c>
      <c r="S629" s="38">
        <f t="shared" si="283"/>
        <v>0</v>
      </c>
      <c r="T629" s="38">
        <f t="shared" si="284"/>
        <v>0</v>
      </c>
      <c r="U629" s="38">
        <f t="shared" si="285"/>
        <v>0</v>
      </c>
      <c r="V629" s="38">
        <f t="shared" si="286"/>
        <v>0</v>
      </c>
      <c r="W629" s="38">
        <f t="shared" si="273"/>
        <v>0</v>
      </c>
      <c r="X629" s="38">
        <f t="shared" si="274"/>
        <v>0</v>
      </c>
      <c r="Y629" s="67">
        <f t="shared" si="275"/>
        <v>0</v>
      </c>
      <c r="Z629" s="38">
        <f t="shared" si="287"/>
        <v>0</v>
      </c>
      <c r="AA629" s="32">
        <f t="shared" si="276"/>
        <v>0</v>
      </c>
      <c r="AB629" s="38">
        <f t="shared" si="288"/>
        <v>0</v>
      </c>
      <c r="AC629" s="32">
        <f t="shared" si="277"/>
        <v>0</v>
      </c>
      <c r="AD629" s="38">
        <f t="shared" si="299"/>
        <v>0</v>
      </c>
      <c r="AE629" s="39">
        <f t="shared" si="297"/>
        <v>0</v>
      </c>
      <c r="AF629" s="32" t="e">
        <f t="shared" si="289"/>
        <v>#DIV/0!</v>
      </c>
      <c r="AG629" s="32" t="e">
        <f t="shared" si="290"/>
        <v>#DIV/0!</v>
      </c>
      <c r="AH629" s="32" t="e">
        <f t="shared" si="291"/>
        <v>#DIV/0!</v>
      </c>
      <c r="AI629" s="49" t="e">
        <f t="shared" si="292"/>
        <v>#DIV/0!</v>
      </c>
      <c r="AJ629" s="50" t="e">
        <f t="shared" si="293"/>
        <v>#DIV/0!</v>
      </c>
      <c r="AK629" s="50" t="e">
        <f t="shared" si="294"/>
        <v>#DIV/0!</v>
      </c>
    </row>
    <row r="630" spans="8:37" x14ac:dyDescent="0.25">
      <c r="H630" s="66" t="str">
        <f t="shared" si="278"/>
        <v/>
      </c>
      <c r="I630" s="32" t="str">
        <f t="shared" si="295"/>
        <v/>
      </c>
      <c r="J630" s="67" t="str">
        <f t="shared" si="279"/>
        <v/>
      </c>
      <c r="K630" s="67" t="str">
        <f t="shared" si="270"/>
        <v/>
      </c>
      <c r="L630" s="32">
        <f t="shared" si="296"/>
        <v>0</v>
      </c>
      <c r="M630" s="32">
        <f t="shared" si="298"/>
        <v>0</v>
      </c>
      <c r="N630" s="77">
        <f t="shared" si="280"/>
        <v>0</v>
      </c>
      <c r="O630" s="38">
        <f t="shared" si="281"/>
        <v>0</v>
      </c>
      <c r="P630" s="38">
        <f t="shared" si="271"/>
        <v>0</v>
      </c>
      <c r="Q630" s="77">
        <f t="shared" si="272"/>
        <v>0</v>
      </c>
      <c r="R630" s="38">
        <f t="shared" si="282"/>
        <v>0</v>
      </c>
      <c r="S630" s="38">
        <f t="shared" si="283"/>
        <v>0</v>
      </c>
      <c r="T630" s="38">
        <f t="shared" si="284"/>
        <v>0</v>
      </c>
      <c r="U630" s="38">
        <f t="shared" si="285"/>
        <v>0</v>
      </c>
      <c r="V630" s="38">
        <f t="shared" si="286"/>
        <v>0</v>
      </c>
      <c r="W630" s="38">
        <f t="shared" si="273"/>
        <v>0</v>
      </c>
      <c r="X630" s="38">
        <f t="shared" si="274"/>
        <v>0</v>
      </c>
      <c r="Y630" s="67">
        <f t="shared" si="275"/>
        <v>0</v>
      </c>
      <c r="Z630" s="38">
        <f t="shared" si="287"/>
        <v>0</v>
      </c>
      <c r="AA630" s="32">
        <f t="shared" si="276"/>
        <v>0</v>
      </c>
      <c r="AB630" s="38">
        <f t="shared" si="288"/>
        <v>0</v>
      </c>
      <c r="AC630" s="32">
        <f t="shared" si="277"/>
        <v>0</v>
      </c>
      <c r="AD630" s="38">
        <f t="shared" si="299"/>
        <v>0</v>
      </c>
      <c r="AE630" s="39">
        <f t="shared" si="297"/>
        <v>0</v>
      </c>
      <c r="AF630" s="32" t="e">
        <f t="shared" si="289"/>
        <v>#DIV/0!</v>
      </c>
      <c r="AG630" s="32" t="e">
        <f t="shared" si="290"/>
        <v>#DIV/0!</v>
      </c>
      <c r="AH630" s="32" t="e">
        <f t="shared" si="291"/>
        <v>#DIV/0!</v>
      </c>
      <c r="AI630" s="49" t="e">
        <f t="shared" si="292"/>
        <v>#DIV/0!</v>
      </c>
      <c r="AJ630" s="50" t="e">
        <f t="shared" si="293"/>
        <v>#DIV/0!</v>
      </c>
      <c r="AK630" s="50" t="e">
        <f t="shared" si="294"/>
        <v>#DIV/0!</v>
      </c>
    </row>
    <row r="631" spans="8:37" x14ac:dyDescent="0.25">
      <c r="H631" s="66" t="str">
        <f t="shared" si="278"/>
        <v/>
      </c>
      <c r="I631" s="32" t="str">
        <f t="shared" si="295"/>
        <v/>
      </c>
      <c r="J631" s="67" t="str">
        <f t="shared" si="279"/>
        <v/>
      </c>
      <c r="K631" s="67" t="str">
        <f t="shared" si="270"/>
        <v/>
      </c>
      <c r="L631" s="32">
        <f t="shared" si="296"/>
        <v>0</v>
      </c>
      <c r="M631" s="32">
        <f t="shared" si="298"/>
        <v>0</v>
      </c>
      <c r="N631" s="77">
        <f t="shared" si="280"/>
        <v>0</v>
      </c>
      <c r="O631" s="38">
        <f t="shared" si="281"/>
        <v>0</v>
      </c>
      <c r="P631" s="38">
        <f t="shared" si="271"/>
        <v>0</v>
      </c>
      <c r="Q631" s="77">
        <f t="shared" si="272"/>
        <v>0</v>
      </c>
      <c r="R631" s="38">
        <f t="shared" si="282"/>
        <v>0</v>
      </c>
      <c r="S631" s="38">
        <f t="shared" si="283"/>
        <v>0</v>
      </c>
      <c r="T631" s="38">
        <f t="shared" si="284"/>
        <v>0</v>
      </c>
      <c r="U631" s="38">
        <f t="shared" si="285"/>
        <v>0</v>
      </c>
      <c r="V631" s="38">
        <f t="shared" si="286"/>
        <v>0</v>
      </c>
      <c r="W631" s="38">
        <f t="shared" si="273"/>
        <v>0</v>
      </c>
      <c r="X631" s="38">
        <f t="shared" si="274"/>
        <v>0</v>
      </c>
      <c r="Y631" s="67">
        <f t="shared" si="275"/>
        <v>0</v>
      </c>
      <c r="Z631" s="38">
        <f t="shared" si="287"/>
        <v>0</v>
      </c>
      <c r="AA631" s="32">
        <f t="shared" si="276"/>
        <v>0</v>
      </c>
      <c r="AB631" s="38">
        <f t="shared" si="288"/>
        <v>0</v>
      </c>
      <c r="AC631" s="32">
        <f t="shared" si="277"/>
        <v>0</v>
      </c>
      <c r="AD631" s="38">
        <f t="shared" si="299"/>
        <v>0</v>
      </c>
      <c r="AE631" s="39">
        <f t="shared" si="297"/>
        <v>0</v>
      </c>
      <c r="AF631" s="32" t="e">
        <f t="shared" si="289"/>
        <v>#DIV/0!</v>
      </c>
      <c r="AG631" s="32" t="e">
        <f t="shared" si="290"/>
        <v>#DIV/0!</v>
      </c>
      <c r="AH631" s="32" t="e">
        <f t="shared" si="291"/>
        <v>#DIV/0!</v>
      </c>
      <c r="AI631" s="49" t="e">
        <f t="shared" si="292"/>
        <v>#DIV/0!</v>
      </c>
      <c r="AJ631" s="50" t="e">
        <f t="shared" si="293"/>
        <v>#DIV/0!</v>
      </c>
      <c r="AK631" s="50" t="e">
        <f t="shared" si="294"/>
        <v>#DIV/0!</v>
      </c>
    </row>
    <row r="632" spans="8:37" x14ac:dyDescent="0.25">
      <c r="H632" s="66" t="str">
        <f t="shared" si="278"/>
        <v/>
      </c>
      <c r="I632" s="32" t="str">
        <f t="shared" si="295"/>
        <v/>
      </c>
      <c r="J632" s="67" t="str">
        <f t="shared" si="279"/>
        <v/>
      </c>
      <c r="K632" s="67" t="str">
        <f t="shared" si="270"/>
        <v/>
      </c>
      <c r="L632" s="32">
        <f t="shared" si="296"/>
        <v>0</v>
      </c>
      <c r="M632" s="32">
        <f t="shared" si="298"/>
        <v>0</v>
      </c>
      <c r="N632" s="77">
        <f t="shared" si="280"/>
        <v>0</v>
      </c>
      <c r="O632" s="38">
        <f t="shared" si="281"/>
        <v>0</v>
      </c>
      <c r="P632" s="38">
        <f t="shared" si="271"/>
        <v>0</v>
      </c>
      <c r="Q632" s="77">
        <f t="shared" si="272"/>
        <v>0</v>
      </c>
      <c r="R632" s="38">
        <f t="shared" si="282"/>
        <v>0</v>
      </c>
      <c r="S632" s="38">
        <f t="shared" si="283"/>
        <v>0</v>
      </c>
      <c r="T632" s="38">
        <f t="shared" si="284"/>
        <v>0</v>
      </c>
      <c r="U632" s="38">
        <f t="shared" si="285"/>
        <v>0</v>
      </c>
      <c r="V632" s="38">
        <f t="shared" si="286"/>
        <v>0</v>
      </c>
      <c r="W632" s="38">
        <f t="shared" si="273"/>
        <v>0</v>
      </c>
      <c r="X632" s="38">
        <f t="shared" si="274"/>
        <v>0</v>
      </c>
      <c r="Y632" s="67">
        <f t="shared" si="275"/>
        <v>0</v>
      </c>
      <c r="Z632" s="38">
        <f t="shared" si="287"/>
        <v>0</v>
      </c>
      <c r="AA632" s="32">
        <f t="shared" si="276"/>
        <v>0</v>
      </c>
      <c r="AB632" s="38">
        <f t="shared" si="288"/>
        <v>0</v>
      </c>
      <c r="AC632" s="32">
        <f t="shared" si="277"/>
        <v>0</v>
      </c>
      <c r="AD632" s="38">
        <f t="shared" si="299"/>
        <v>0</v>
      </c>
      <c r="AE632" s="39">
        <f t="shared" si="297"/>
        <v>0</v>
      </c>
      <c r="AF632" s="32" t="e">
        <f t="shared" si="289"/>
        <v>#DIV/0!</v>
      </c>
      <c r="AG632" s="32" t="e">
        <f t="shared" si="290"/>
        <v>#DIV/0!</v>
      </c>
      <c r="AH632" s="32" t="e">
        <f t="shared" si="291"/>
        <v>#DIV/0!</v>
      </c>
      <c r="AI632" s="49" t="e">
        <f t="shared" si="292"/>
        <v>#DIV/0!</v>
      </c>
      <c r="AJ632" s="50" t="e">
        <f t="shared" si="293"/>
        <v>#DIV/0!</v>
      </c>
      <c r="AK632" s="50" t="e">
        <f t="shared" si="294"/>
        <v>#DIV/0!</v>
      </c>
    </row>
    <row r="633" spans="8:37" x14ac:dyDescent="0.25">
      <c r="H633" s="66" t="str">
        <f t="shared" si="278"/>
        <v/>
      </c>
      <c r="I633" s="32" t="str">
        <f t="shared" si="295"/>
        <v/>
      </c>
      <c r="J633" s="67" t="str">
        <f t="shared" si="279"/>
        <v/>
      </c>
      <c r="K633" s="67" t="str">
        <f t="shared" si="270"/>
        <v/>
      </c>
      <c r="L633" s="32">
        <f t="shared" si="296"/>
        <v>0</v>
      </c>
      <c r="M633" s="32">
        <f t="shared" si="298"/>
        <v>0</v>
      </c>
      <c r="N633" s="77">
        <f t="shared" si="280"/>
        <v>0</v>
      </c>
      <c r="O633" s="38">
        <f t="shared" si="281"/>
        <v>0</v>
      </c>
      <c r="P633" s="38">
        <f t="shared" si="271"/>
        <v>0</v>
      </c>
      <c r="Q633" s="77">
        <f t="shared" si="272"/>
        <v>0</v>
      </c>
      <c r="R633" s="38">
        <f t="shared" si="282"/>
        <v>0</v>
      </c>
      <c r="S633" s="38">
        <f t="shared" si="283"/>
        <v>0</v>
      </c>
      <c r="T633" s="38">
        <f t="shared" si="284"/>
        <v>0</v>
      </c>
      <c r="U633" s="38">
        <f t="shared" si="285"/>
        <v>0</v>
      </c>
      <c r="V633" s="38">
        <f t="shared" si="286"/>
        <v>0</v>
      </c>
      <c r="W633" s="38">
        <f t="shared" si="273"/>
        <v>0</v>
      </c>
      <c r="X633" s="38">
        <f t="shared" si="274"/>
        <v>0</v>
      </c>
      <c r="Y633" s="67">
        <f t="shared" si="275"/>
        <v>0</v>
      </c>
      <c r="Z633" s="38">
        <f t="shared" si="287"/>
        <v>0</v>
      </c>
      <c r="AA633" s="32">
        <f t="shared" si="276"/>
        <v>0</v>
      </c>
      <c r="AB633" s="38">
        <f t="shared" si="288"/>
        <v>0</v>
      </c>
      <c r="AC633" s="32">
        <f t="shared" si="277"/>
        <v>0</v>
      </c>
      <c r="AD633" s="38">
        <f t="shared" si="299"/>
        <v>0</v>
      </c>
      <c r="AE633" s="39">
        <f t="shared" si="297"/>
        <v>0</v>
      </c>
      <c r="AF633" s="32" t="e">
        <f t="shared" si="289"/>
        <v>#DIV/0!</v>
      </c>
      <c r="AG633" s="32" t="e">
        <f t="shared" si="290"/>
        <v>#DIV/0!</v>
      </c>
      <c r="AH633" s="32" t="e">
        <f t="shared" si="291"/>
        <v>#DIV/0!</v>
      </c>
      <c r="AI633" s="49" t="e">
        <f t="shared" si="292"/>
        <v>#DIV/0!</v>
      </c>
      <c r="AJ633" s="50" t="e">
        <f t="shared" si="293"/>
        <v>#DIV/0!</v>
      </c>
      <c r="AK633" s="50" t="e">
        <f t="shared" si="294"/>
        <v>#DIV/0!</v>
      </c>
    </row>
    <row r="634" spans="8:37" x14ac:dyDescent="0.25">
      <c r="H634" s="66" t="str">
        <f t="shared" si="278"/>
        <v/>
      </c>
      <c r="I634" s="32" t="str">
        <f t="shared" si="295"/>
        <v/>
      </c>
      <c r="J634" s="67" t="str">
        <f t="shared" si="279"/>
        <v/>
      </c>
      <c r="K634" s="67" t="str">
        <f t="shared" si="270"/>
        <v/>
      </c>
      <c r="L634" s="32">
        <f t="shared" si="296"/>
        <v>0</v>
      </c>
      <c r="M634" s="32">
        <f t="shared" si="298"/>
        <v>0</v>
      </c>
      <c r="N634" s="77">
        <f t="shared" si="280"/>
        <v>0</v>
      </c>
      <c r="O634" s="38">
        <f t="shared" si="281"/>
        <v>0</v>
      </c>
      <c r="P634" s="38">
        <f t="shared" si="271"/>
        <v>0</v>
      </c>
      <c r="Q634" s="77">
        <f t="shared" si="272"/>
        <v>0</v>
      </c>
      <c r="R634" s="38">
        <f t="shared" si="282"/>
        <v>0</v>
      </c>
      <c r="S634" s="38">
        <f t="shared" si="283"/>
        <v>0</v>
      </c>
      <c r="T634" s="38">
        <f t="shared" si="284"/>
        <v>0</v>
      </c>
      <c r="U634" s="38">
        <f t="shared" si="285"/>
        <v>0</v>
      </c>
      <c r="V634" s="38">
        <f t="shared" si="286"/>
        <v>0</v>
      </c>
      <c r="W634" s="38">
        <f t="shared" si="273"/>
        <v>0</v>
      </c>
      <c r="X634" s="38">
        <f t="shared" si="274"/>
        <v>0</v>
      </c>
      <c r="Y634" s="67">
        <f t="shared" si="275"/>
        <v>0</v>
      </c>
      <c r="Z634" s="38">
        <f t="shared" si="287"/>
        <v>0</v>
      </c>
      <c r="AA634" s="32">
        <f t="shared" si="276"/>
        <v>0</v>
      </c>
      <c r="AB634" s="38">
        <f t="shared" si="288"/>
        <v>0</v>
      </c>
      <c r="AC634" s="32">
        <f t="shared" si="277"/>
        <v>0</v>
      </c>
      <c r="AD634" s="38">
        <f t="shared" si="299"/>
        <v>0</v>
      </c>
      <c r="AE634" s="39">
        <f t="shared" si="297"/>
        <v>0</v>
      </c>
      <c r="AF634" s="32" t="e">
        <f t="shared" si="289"/>
        <v>#DIV/0!</v>
      </c>
      <c r="AG634" s="32" t="e">
        <f t="shared" si="290"/>
        <v>#DIV/0!</v>
      </c>
      <c r="AH634" s="32" t="e">
        <f t="shared" si="291"/>
        <v>#DIV/0!</v>
      </c>
      <c r="AI634" s="49" t="e">
        <f t="shared" si="292"/>
        <v>#DIV/0!</v>
      </c>
      <c r="AJ634" s="50" t="e">
        <f t="shared" si="293"/>
        <v>#DIV/0!</v>
      </c>
      <c r="AK634" s="50" t="e">
        <f t="shared" si="294"/>
        <v>#DIV/0!</v>
      </c>
    </row>
    <row r="635" spans="8:37" x14ac:dyDescent="0.25">
      <c r="H635" s="66" t="str">
        <f t="shared" si="278"/>
        <v/>
      </c>
      <c r="I635" s="32" t="str">
        <f t="shared" si="295"/>
        <v/>
      </c>
      <c r="J635" s="67" t="str">
        <f t="shared" si="279"/>
        <v/>
      </c>
      <c r="K635" s="67" t="str">
        <f t="shared" si="270"/>
        <v/>
      </c>
      <c r="L635" s="32">
        <f t="shared" si="296"/>
        <v>0</v>
      </c>
      <c r="M635" s="32">
        <f t="shared" si="298"/>
        <v>0</v>
      </c>
      <c r="N635" s="77">
        <f t="shared" si="280"/>
        <v>0</v>
      </c>
      <c r="O635" s="38">
        <f t="shared" si="281"/>
        <v>0</v>
      </c>
      <c r="P635" s="38">
        <f t="shared" si="271"/>
        <v>0</v>
      </c>
      <c r="Q635" s="77">
        <f t="shared" si="272"/>
        <v>0</v>
      </c>
      <c r="R635" s="38">
        <f t="shared" si="282"/>
        <v>0</v>
      </c>
      <c r="S635" s="38">
        <f t="shared" si="283"/>
        <v>0</v>
      </c>
      <c r="T635" s="38">
        <f t="shared" si="284"/>
        <v>0</v>
      </c>
      <c r="U635" s="38">
        <f t="shared" si="285"/>
        <v>0</v>
      </c>
      <c r="V635" s="38">
        <f t="shared" si="286"/>
        <v>0</v>
      </c>
      <c r="W635" s="38">
        <f t="shared" si="273"/>
        <v>0</v>
      </c>
      <c r="X635" s="38">
        <f t="shared" si="274"/>
        <v>0</v>
      </c>
      <c r="Y635" s="67">
        <f t="shared" si="275"/>
        <v>0</v>
      </c>
      <c r="Z635" s="38">
        <f t="shared" si="287"/>
        <v>0</v>
      </c>
      <c r="AA635" s="32">
        <f t="shared" si="276"/>
        <v>0</v>
      </c>
      <c r="AB635" s="38">
        <f t="shared" si="288"/>
        <v>0</v>
      </c>
      <c r="AC635" s="32">
        <f t="shared" si="277"/>
        <v>0</v>
      </c>
      <c r="AD635" s="38">
        <f t="shared" si="299"/>
        <v>0</v>
      </c>
      <c r="AE635" s="39">
        <f t="shared" si="297"/>
        <v>0</v>
      </c>
      <c r="AF635" s="32" t="e">
        <f t="shared" si="289"/>
        <v>#DIV/0!</v>
      </c>
      <c r="AG635" s="32" t="e">
        <f t="shared" si="290"/>
        <v>#DIV/0!</v>
      </c>
      <c r="AH635" s="32" t="e">
        <f t="shared" si="291"/>
        <v>#DIV/0!</v>
      </c>
      <c r="AI635" s="49" t="e">
        <f t="shared" si="292"/>
        <v>#DIV/0!</v>
      </c>
      <c r="AJ635" s="50" t="e">
        <f t="shared" si="293"/>
        <v>#DIV/0!</v>
      </c>
      <c r="AK635" s="50" t="e">
        <f t="shared" si="294"/>
        <v>#DIV/0!</v>
      </c>
    </row>
    <row r="636" spans="8:37" x14ac:dyDescent="0.25">
      <c r="H636" s="66" t="str">
        <f t="shared" si="278"/>
        <v/>
      </c>
      <c r="I636" s="32" t="str">
        <f t="shared" si="295"/>
        <v/>
      </c>
      <c r="J636" s="67" t="str">
        <f t="shared" si="279"/>
        <v/>
      </c>
      <c r="K636" s="67" t="str">
        <f t="shared" si="270"/>
        <v/>
      </c>
      <c r="L636" s="32">
        <f t="shared" si="296"/>
        <v>0</v>
      </c>
      <c r="M636" s="32">
        <f t="shared" si="298"/>
        <v>0</v>
      </c>
      <c r="N636" s="77">
        <f t="shared" si="280"/>
        <v>0</v>
      </c>
      <c r="O636" s="38">
        <f t="shared" si="281"/>
        <v>0</v>
      </c>
      <c r="P636" s="38">
        <f t="shared" si="271"/>
        <v>0</v>
      </c>
      <c r="Q636" s="77">
        <f t="shared" si="272"/>
        <v>0</v>
      </c>
      <c r="R636" s="38">
        <f t="shared" si="282"/>
        <v>0</v>
      </c>
      <c r="S636" s="38">
        <f t="shared" si="283"/>
        <v>0</v>
      </c>
      <c r="T636" s="38">
        <f t="shared" si="284"/>
        <v>0</v>
      </c>
      <c r="U636" s="38">
        <f t="shared" si="285"/>
        <v>0</v>
      </c>
      <c r="V636" s="38">
        <f t="shared" si="286"/>
        <v>0</v>
      </c>
      <c r="W636" s="38">
        <f t="shared" si="273"/>
        <v>0</v>
      </c>
      <c r="X636" s="38">
        <f t="shared" si="274"/>
        <v>0</v>
      </c>
      <c r="Y636" s="67">
        <f t="shared" si="275"/>
        <v>0</v>
      </c>
      <c r="Z636" s="38">
        <f t="shared" si="287"/>
        <v>0</v>
      </c>
      <c r="AA636" s="32">
        <f t="shared" si="276"/>
        <v>0</v>
      </c>
      <c r="AB636" s="38">
        <f t="shared" si="288"/>
        <v>0</v>
      </c>
      <c r="AC636" s="32">
        <f t="shared" si="277"/>
        <v>0</v>
      </c>
      <c r="AD636" s="38">
        <f t="shared" si="299"/>
        <v>0</v>
      </c>
      <c r="AE636" s="39">
        <f t="shared" si="297"/>
        <v>0</v>
      </c>
      <c r="AF636" s="32" t="e">
        <f t="shared" si="289"/>
        <v>#DIV/0!</v>
      </c>
      <c r="AG636" s="32" t="e">
        <f t="shared" si="290"/>
        <v>#DIV/0!</v>
      </c>
      <c r="AH636" s="32" t="e">
        <f t="shared" si="291"/>
        <v>#DIV/0!</v>
      </c>
      <c r="AI636" s="49" t="e">
        <f t="shared" si="292"/>
        <v>#DIV/0!</v>
      </c>
      <c r="AJ636" s="50" t="e">
        <f t="shared" si="293"/>
        <v>#DIV/0!</v>
      </c>
      <c r="AK636" s="50" t="e">
        <f t="shared" si="294"/>
        <v>#DIV/0!</v>
      </c>
    </row>
    <row r="637" spans="8:37" x14ac:dyDescent="0.25">
      <c r="H637" s="66" t="str">
        <f t="shared" si="278"/>
        <v/>
      </c>
      <c r="I637" s="32" t="str">
        <f t="shared" si="295"/>
        <v/>
      </c>
      <c r="J637" s="67" t="str">
        <f t="shared" si="279"/>
        <v/>
      </c>
      <c r="K637" s="67" t="str">
        <f t="shared" si="270"/>
        <v/>
      </c>
      <c r="L637" s="32">
        <f t="shared" si="296"/>
        <v>0</v>
      </c>
      <c r="M637" s="32">
        <f t="shared" si="298"/>
        <v>0</v>
      </c>
      <c r="N637" s="77">
        <f t="shared" si="280"/>
        <v>0</v>
      </c>
      <c r="O637" s="38">
        <f t="shared" si="281"/>
        <v>0</v>
      </c>
      <c r="P637" s="38">
        <f t="shared" si="271"/>
        <v>0</v>
      </c>
      <c r="Q637" s="77">
        <f t="shared" si="272"/>
        <v>0</v>
      </c>
      <c r="R637" s="38">
        <f t="shared" si="282"/>
        <v>0</v>
      </c>
      <c r="S637" s="38">
        <f t="shared" si="283"/>
        <v>0</v>
      </c>
      <c r="T637" s="38">
        <f t="shared" si="284"/>
        <v>0</v>
      </c>
      <c r="U637" s="38">
        <f t="shared" si="285"/>
        <v>0</v>
      </c>
      <c r="V637" s="38">
        <f t="shared" si="286"/>
        <v>0</v>
      </c>
      <c r="W637" s="38">
        <f t="shared" si="273"/>
        <v>0</v>
      </c>
      <c r="X637" s="38">
        <f t="shared" si="274"/>
        <v>0</v>
      </c>
      <c r="Y637" s="67">
        <f t="shared" si="275"/>
        <v>0</v>
      </c>
      <c r="Z637" s="38">
        <f t="shared" si="287"/>
        <v>0</v>
      </c>
      <c r="AA637" s="32">
        <f t="shared" si="276"/>
        <v>0</v>
      </c>
      <c r="AB637" s="38">
        <f t="shared" si="288"/>
        <v>0</v>
      </c>
      <c r="AC637" s="32">
        <f t="shared" si="277"/>
        <v>0</v>
      </c>
      <c r="AD637" s="38">
        <f t="shared" si="299"/>
        <v>0</v>
      </c>
      <c r="AE637" s="39">
        <f t="shared" si="297"/>
        <v>0</v>
      </c>
      <c r="AF637" s="32" t="e">
        <f t="shared" si="289"/>
        <v>#DIV/0!</v>
      </c>
      <c r="AG637" s="32" t="e">
        <f t="shared" si="290"/>
        <v>#DIV/0!</v>
      </c>
      <c r="AH637" s="32" t="e">
        <f t="shared" si="291"/>
        <v>#DIV/0!</v>
      </c>
      <c r="AI637" s="49" t="e">
        <f t="shared" si="292"/>
        <v>#DIV/0!</v>
      </c>
      <c r="AJ637" s="50" t="e">
        <f t="shared" si="293"/>
        <v>#DIV/0!</v>
      </c>
      <c r="AK637" s="50" t="e">
        <f t="shared" si="294"/>
        <v>#DIV/0!</v>
      </c>
    </row>
    <row r="638" spans="8:37" x14ac:dyDescent="0.25">
      <c r="H638" s="66" t="str">
        <f t="shared" si="278"/>
        <v/>
      </c>
      <c r="I638" s="32" t="str">
        <f t="shared" si="295"/>
        <v/>
      </c>
      <c r="J638" s="67" t="str">
        <f t="shared" si="279"/>
        <v/>
      </c>
      <c r="K638" s="67" t="str">
        <f t="shared" si="270"/>
        <v/>
      </c>
      <c r="L638" s="32">
        <f t="shared" si="296"/>
        <v>0</v>
      </c>
      <c r="M638" s="32">
        <f t="shared" si="298"/>
        <v>0</v>
      </c>
      <c r="N638" s="77">
        <f t="shared" si="280"/>
        <v>0</v>
      </c>
      <c r="O638" s="38">
        <f t="shared" si="281"/>
        <v>0</v>
      </c>
      <c r="P638" s="38">
        <f t="shared" si="271"/>
        <v>0</v>
      </c>
      <c r="Q638" s="77">
        <f t="shared" si="272"/>
        <v>0</v>
      </c>
      <c r="R638" s="38">
        <f t="shared" si="282"/>
        <v>0</v>
      </c>
      <c r="S638" s="38">
        <f t="shared" si="283"/>
        <v>0</v>
      </c>
      <c r="T638" s="38">
        <f t="shared" si="284"/>
        <v>0</v>
      </c>
      <c r="U638" s="38">
        <f t="shared" si="285"/>
        <v>0</v>
      </c>
      <c r="V638" s="38">
        <f t="shared" si="286"/>
        <v>0</v>
      </c>
      <c r="W638" s="38">
        <f t="shared" si="273"/>
        <v>0</v>
      </c>
      <c r="X638" s="38">
        <f t="shared" si="274"/>
        <v>0</v>
      </c>
      <c r="Y638" s="67">
        <f t="shared" si="275"/>
        <v>0</v>
      </c>
      <c r="Z638" s="38">
        <f t="shared" si="287"/>
        <v>0</v>
      </c>
      <c r="AA638" s="32">
        <f t="shared" si="276"/>
        <v>0</v>
      </c>
      <c r="AB638" s="38">
        <f t="shared" si="288"/>
        <v>0</v>
      </c>
      <c r="AC638" s="32">
        <f t="shared" si="277"/>
        <v>0</v>
      </c>
      <c r="AD638" s="38">
        <f t="shared" si="299"/>
        <v>0</v>
      </c>
      <c r="AE638" s="39">
        <f t="shared" si="297"/>
        <v>0</v>
      </c>
      <c r="AF638" s="32" t="e">
        <f t="shared" si="289"/>
        <v>#DIV/0!</v>
      </c>
      <c r="AG638" s="32" t="e">
        <f t="shared" si="290"/>
        <v>#DIV/0!</v>
      </c>
      <c r="AH638" s="32" t="e">
        <f t="shared" si="291"/>
        <v>#DIV/0!</v>
      </c>
      <c r="AI638" s="49" t="e">
        <f t="shared" si="292"/>
        <v>#DIV/0!</v>
      </c>
      <c r="AJ638" s="50" t="e">
        <f t="shared" si="293"/>
        <v>#DIV/0!</v>
      </c>
      <c r="AK638" s="50" t="e">
        <f t="shared" si="294"/>
        <v>#DIV/0!</v>
      </c>
    </row>
    <row r="639" spans="8:37" x14ac:dyDescent="0.25">
      <c r="H639" s="66" t="str">
        <f t="shared" si="278"/>
        <v/>
      </c>
      <c r="I639" s="32" t="str">
        <f t="shared" si="295"/>
        <v/>
      </c>
      <c r="J639" s="67" t="str">
        <f t="shared" si="279"/>
        <v/>
      </c>
      <c r="K639" s="67" t="str">
        <f t="shared" si="270"/>
        <v/>
      </c>
      <c r="L639" s="32">
        <f t="shared" si="296"/>
        <v>0</v>
      </c>
      <c r="M639" s="32">
        <f t="shared" si="298"/>
        <v>0</v>
      </c>
      <c r="N639" s="77">
        <f t="shared" si="280"/>
        <v>0</v>
      </c>
      <c r="O639" s="38">
        <f t="shared" si="281"/>
        <v>0</v>
      </c>
      <c r="P639" s="38">
        <f t="shared" si="271"/>
        <v>0</v>
      </c>
      <c r="Q639" s="77">
        <f t="shared" si="272"/>
        <v>0</v>
      </c>
      <c r="R639" s="38">
        <f t="shared" si="282"/>
        <v>0</v>
      </c>
      <c r="S639" s="38">
        <f t="shared" si="283"/>
        <v>0</v>
      </c>
      <c r="T639" s="38">
        <f t="shared" si="284"/>
        <v>0</v>
      </c>
      <c r="U639" s="38">
        <f t="shared" si="285"/>
        <v>0</v>
      </c>
      <c r="V639" s="38">
        <f t="shared" si="286"/>
        <v>0</v>
      </c>
      <c r="W639" s="38">
        <f t="shared" si="273"/>
        <v>0</v>
      </c>
      <c r="X639" s="38">
        <f t="shared" si="274"/>
        <v>0</v>
      </c>
      <c r="Y639" s="67">
        <f t="shared" si="275"/>
        <v>0</v>
      </c>
      <c r="Z639" s="38">
        <f t="shared" si="287"/>
        <v>0</v>
      </c>
      <c r="AA639" s="32">
        <f t="shared" si="276"/>
        <v>0</v>
      </c>
      <c r="AB639" s="38">
        <f t="shared" si="288"/>
        <v>0</v>
      </c>
      <c r="AC639" s="32">
        <f t="shared" si="277"/>
        <v>0</v>
      </c>
      <c r="AD639" s="38">
        <f t="shared" si="299"/>
        <v>0</v>
      </c>
      <c r="AE639" s="39">
        <f t="shared" si="297"/>
        <v>0</v>
      </c>
      <c r="AF639" s="32" t="e">
        <f t="shared" si="289"/>
        <v>#DIV/0!</v>
      </c>
      <c r="AG639" s="32" t="e">
        <f t="shared" si="290"/>
        <v>#DIV/0!</v>
      </c>
      <c r="AH639" s="32" t="e">
        <f t="shared" si="291"/>
        <v>#DIV/0!</v>
      </c>
      <c r="AI639" s="49" t="e">
        <f t="shared" si="292"/>
        <v>#DIV/0!</v>
      </c>
      <c r="AJ639" s="50" t="e">
        <f t="shared" si="293"/>
        <v>#DIV/0!</v>
      </c>
      <c r="AK639" s="50" t="e">
        <f t="shared" si="294"/>
        <v>#DIV/0!</v>
      </c>
    </row>
    <row r="640" spans="8:37" x14ac:dyDescent="0.25">
      <c r="H640" s="66" t="str">
        <f t="shared" si="278"/>
        <v/>
      </c>
      <c r="I640" s="32" t="str">
        <f t="shared" si="295"/>
        <v/>
      </c>
      <c r="J640" s="67" t="str">
        <f t="shared" si="279"/>
        <v/>
      </c>
      <c r="K640" s="67" t="str">
        <f t="shared" si="270"/>
        <v/>
      </c>
      <c r="L640" s="32">
        <f t="shared" si="296"/>
        <v>0</v>
      </c>
      <c r="M640" s="32">
        <f t="shared" si="298"/>
        <v>0</v>
      </c>
      <c r="N640" s="77">
        <f t="shared" si="280"/>
        <v>0</v>
      </c>
      <c r="O640" s="38">
        <f t="shared" si="281"/>
        <v>0</v>
      </c>
      <c r="P640" s="38">
        <f t="shared" si="271"/>
        <v>0</v>
      </c>
      <c r="Q640" s="77">
        <f t="shared" si="272"/>
        <v>0</v>
      </c>
      <c r="R640" s="38">
        <f t="shared" si="282"/>
        <v>0</v>
      </c>
      <c r="S640" s="38">
        <f t="shared" si="283"/>
        <v>0</v>
      </c>
      <c r="T640" s="38">
        <f t="shared" si="284"/>
        <v>0</v>
      </c>
      <c r="U640" s="38">
        <f t="shared" si="285"/>
        <v>0</v>
      </c>
      <c r="V640" s="38">
        <f t="shared" si="286"/>
        <v>0</v>
      </c>
      <c r="W640" s="38">
        <f t="shared" si="273"/>
        <v>0</v>
      </c>
      <c r="X640" s="38">
        <f t="shared" si="274"/>
        <v>0</v>
      </c>
      <c r="Y640" s="67">
        <f t="shared" si="275"/>
        <v>0</v>
      </c>
      <c r="Z640" s="38">
        <f t="shared" si="287"/>
        <v>0</v>
      </c>
      <c r="AA640" s="32">
        <f t="shared" si="276"/>
        <v>0</v>
      </c>
      <c r="AB640" s="38">
        <f t="shared" si="288"/>
        <v>0</v>
      </c>
      <c r="AC640" s="32">
        <f t="shared" si="277"/>
        <v>0</v>
      </c>
      <c r="AD640" s="38">
        <f t="shared" si="299"/>
        <v>0</v>
      </c>
      <c r="AE640" s="39">
        <f t="shared" si="297"/>
        <v>0</v>
      </c>
      <c r="AF640" s="32" t="e">
        <f t="shared" si="289"/>
        <v>#DIV/0!</v>
      </c>
      <c r="AG640" s="32" t="e">
        <f t="shared" si="290"/>
        <v>#DIV/0!</v>
      </c>
      <c r="AH640" s="32" t="e">
        <f t="shared" si="291"/>
        <v>#DIV/0!</v>
      </c>
      <c r="AI640" s="49" t="e">
        <f t="shared" si="292"/>
        <v>#DIV/0!</v>
      </c>
      <c r="AJ640" s="50" t="e">
        <f t="shared" si="293"/>
        <v>#DIV/0!</v>
      </c>
      <c r="AK640" s="50" t="e">
        <f t="shared" si="294"/>
        <v>#DIV/0!</v>
      </c>
    </row>
    <row r="641" spans="8:37" x14ac:dyDescent="0.25">
      <c r="H641" s="66" t="str">
        <f t="shared" si="278"/>
        <v/>
      </c>
      <c r="I641" s="32" t="str">
        <f t="shared" si="295"/>
        <v/>
      </c>
      <c r="J641" s="67" t="str">
        <f t="shared" si="279"/>
        <v/>
      </c>
      <c r="K641" s="67" t="str">
        <f t="shared" si="270"/>
        <v/>
      </c>
      <c r="L641" s="32">
        <f t="shared" si="296"/>
        <v>0</v>
      </c>
      <c r="M641" s="32">
        <f t="shared" si="298"/>
        <v>0</v>
      </c>
      <c r="N641" s="77">
        <f t="shared" si="280"/>
        <v>0</v>
      </c>
      <c r="O641" s="38">
        <f t="shared" si="281"/>
        <v>0</v>
      </c>
      <c r="P641" s="38">
        <f t="shared" si="271"/>
        <v>0</v>
      </c>
      <c r="Q641" s="77">
        <f t="shared" si="272"/>
        <v>0</v>
      </c>
      <c r="R641" s="38">
        <f t="shared" si="282"/>
        <v>0</v>
      </c>
      <c r="S641" s="38">
        <f t="shared" si="283"/>
        <v>0</v>
      </c>
      <c r="T641" s="38">
        <f t="shared" si="284"/>
        <v>0</v>
      </c>
      <c r="U641" s="38">
        <f t="shared" si="285"/>
        <v>0</v>
      </c>
      <c r="V641" s="38">
        <f t="shared" si="286"/>
        <v>0</v>
      </c>
      <c r="W641" s="38">
        <f t="shared" si="273"/>
        <v>0</v>
      </c>
      <c r="X641" s="38">
        <f t="shared" si="274"/>
        <v>0</v>
      </c>
      <c r="Y641" s="67">
        <f t="shared" si="275"/>
        <v>0</v>
      </c>
      <c r="Z641" s="38">
        <f t="shared" si="287"/>
        <v>0</v>
      </c>
      <c r="AA641" s="32">
        <f t="shared" si="276"/>
        <v>0</v>
      </c>
      <c r="AB641" s="38">
        <f t="shared" si="288"/>
        <v>0</v>
      </c>
      <c r="AC641" s="32">
        <f t="shared" si="277"/>
        <v>0</v>
      </c>
      <c r="AD641" s="38">
        <f t="shared" si="299"/>
        <v>0</v>
      </c>
      <c r="AE641" s="39">
        <f t="shared" si="297"/>
        <v>0</v>
      </c>
      <c r="AF641" s="32" t="e">
        <f t="shared" si="289"/>
        <v>#DIV/0!</v>
      </c>
      <c r="AG641" s="32" t="e">
        <f t="shared" si="290"/>
        <v>#DIV/0!</v>
      </c>
      <c r="AH641" s="32" t="e">
        <f t="shared" si="291"/>
        <v>#DIV/0!</v>
      </c>
      <c r="AI641" s="49" t="e">
        <f t="shared" si="292"/>
        <v>#DIV/0!</v>
      </c>
      <c r="AJ641" s="50" t="e">
        <f t="shared" si="293"/>
        <v>#DIV/0!</v>
      </c>
      <c r="AK641" s="50" t="e">
        <f t="shared" si="294"/>
        <v>#DIV/0!</v>
      </c>
    </row>
    <row r="642" spans="8:37" x14ac:dyDescent="0.25">
      <c r="H642" s="66" t="str">
        <f t="shared" si="278"/>
        <v/>
      </c>
      <c r="I642" s="32" t="str">
        <f t="shared" si="295"/>
        <v/>
      </c>
      <c r="J642" s="67" t="str">
        <f t="shared" si="279"/>
        <v/>
      </c>
      <c r="K642" s="67" t="str">
        <f t="shared" si="270"/>
        <v/>
      </c>
      <c r="L642" s="32">
        <f t="shared" si="296"/>
        <v>0</v>
      </c>
      <c r="M642" s="32">
        <f t="shared" si="298"/>
        <v>0</v>
      </c>
      <c r="N642" s="77">
        <f t="shared" si="280"/>
        <v>0</v>
      </c>
      <c r="O642" s="38">
        <f t="shared" si="281"/>
        <v>0</v>
      </c>
      <c r="P642" s="38">
        <f t="shared" si="271"/>
        <v>0</v>
      </c>
      <c r="Q642" s="77">
        <f t="shared" si="272"/>
        <v>0</v>
      </c>
      <c r="R642" s="38">
        <f t="shared" si="282"/>
        <v>0</v>
      </c>
      <c r="S642" s="38">
        <f t="shared" si="283"/>
        <v>0</v>
      </c>
      <c r="T642" s="38">
        <f t="shared" si="284"/>
        <v>0</v>
      </c>
      <c r="U642" s="38">
        <f t="shared" si="285"/>
        <v>0</v>
      </c>
      <c r="V642" s="38">
        <f t="shared" si="286"/>
        <v>0</v>
      </c>
      <c r="W642" s="38">
        <f t="shared" si="273"/>
        <v>0</v>
      </c>
      <c r="X642" s="38">
        <f t="shared" si="274"/>
        <v>0</v>
      </c>
      <c r="Y642" s="67">
        <f t="shared" si="275"/>
        <v>0</v>
      </c>
      <c r="Z642" s="38">
        <f t="shared" si="287"/>
        <v>0</v>
      </c>
      <c r="AA642" s="32">
        <f t="shared" si="276"/>
        <v>0</v>
      </c>
      <c r="AB642" s="38">
        <f t="shared" si="288"/>
        <v>0</v>
      </c>
      <c r="AC642" s="32">
        <f t="shared" si="277"/>
        <v>0</v>
      </c>
      <c r="AD642" s="38">
        <f t="shared" si="299"/>
        <v>0</v>
      </c>
      <c r="AE642" s="39">
        <f t="shared" si="297"/>
        <v>0</v>
      </c>
      <c r="AF642" s="32" t="e">
        <f t="shared" si="289"/>
        <v>#DIV/0!</v>
      </c>
      <c r="AG642" s="32" t="e">
        <f t="shared" si="290"/>
        <v>#DIV/0!</v>
      </c>
      <c r="AH642" s="32" t="e">
        <f t="shared" si="291"/>
        <v>#DIV/0!</v>
      </c>
      <c r="AI642" s="49" t="e">
        <f t="shared" si="292"/>
        <v>#DIV/0!</v>
      </c>
      <c r="AJ642" s="50" t="e">
        <f t="shared" si="293"/>
        <v>#DIV/0!</v>
      </c>
      <c r="AK642" s="50" t="e">
        <f t="shared" si="294"/>
        <v>#DIV/0!</v>
      </c>
    </row>
    <row r="643" spans="8:37" x14ac:dyDescent="0.25">
      <c r="H643" s="66" t="str">
        <f t="shared" si="278"/>
        <v/>
      </c>
      <c r="I643" s="32" t="str">
        <f t="shared" si="295"/>
        <v/>
      </c>
      <c r="J643" s="67" t="str">
        <f t="shared" si="279"/>
        <v/>
      </c>
      <c r="K643" s="67" t="str">
        <f t="shared" si="270"/>
        <v/>
      </c>
      <c r="L643" s="32">
        <f t="shared" si="296"/>
        <v>0</v>
      </c>
      <c r="M643" s="32">
        <f t="shared" si="298"/>
        <v>0</v>
      </c>
      <c r="N643" s="77">
        <f t="shared" si="280"/>
        <v>0</v>
      </c>
      <c r="O643" s="38">
        <f t="shared" si="281"/>
        <v>0</v>
      </c>
      <c r="P643" s="38">
        <f t="shared" si="271"/>
        <v>0</v>
      </c>
      <c r="Q643" s="77">
        <f t="shared" si="272"/>
        <v>0</v>
      </c>
      <c r="R643" s="38">
        <f t="shared" si="282"/>
        <v>0</v>
      </c>
      <c r="S643" s="38">
        <f t="shared" si="283"/>
        <v>0</v>
      </c>
      <c r="T643" s="38">
        <f t="shared" si="284"/>
        <v>0</v>
      </c>
      <c r="U643" s="38">
        <f t="shared" si="285"/>
        <v>0</v>
      </c>
      <c r="V643" s="38">
        <f t="shared" si="286"/>
        <v>0</v>
      </c>
      <c r="W643" s="38">
        <f t="shared" si="273"/>
        <v>0</v>
      </c>
      <c r="X643" s="38">
        <f t="shared" si="274"/>
        <v>0</v>
      </c>
      <c r="Y643" s="67">
        <f t="shared" si="275"/>
        <v>0</v>
      </c>
      <c r="Z643" s="38">
        <f t="shared" si="287"/>
        <v>0</v>
      </c>
      <c r="AA643" s="32">
        <f t="shared" si="276"/>
        <v>0</v>
      </c>
      <c r="AB643" s="38">
        <f t="shared" si="288"/>
        <v>0</v>
      </c>
      <c r="AC643" s="32">
        <f t="shared" si="277"/>
        <v>0</v>
      </c>
      <c r="AD643" s="38">
        <f t="shared" si="299"/>
        <v>0</v>
      </c>
      <c r="AE643" s="39">
        <f t="shared" si="297"/>
        <v>0</v>
      </c>
      <c r="AF643" s="32" t="e">
        <f t="shared" si="289"/>
        <v>#DIV/0!</v>
      </c>
      <c r="AG643" s="32" t="e">
        <f t="shared" si="290"/>
        <v>#DIV/0!</v>
      </c>
      <c r="AH643" s="32" t="e">
        <f t="shared" si="291"/>
        <v>#DIV/0!</v>
      </c>
      <c r="AI643" s="49" t="e">
        <f t="shared" si="292"/>
        <v>#DIV/0!</v>
      </c>
      <c r="AJ643" s="50" t="e">
        <f t="shared" si="293"/>
        <v>#DIV/0!</v>
      </c>
      <c r="AK643" s="50" t="e">
        <f t="shared" si="294"/>
        <v>#DIV/0!</v>
      </c>
    </row>
    <row r="644" spans="8:37" x14ac:dyDescent="0.25">
      <c r="H644" s="66" t="str">
        <f t="shared" si="278"/>
        <v/>
      </c>
      <c r="I644" s="32" t="str">
        <f t="shared" si="295"/>
        <v/>
      </c>
      <c r="J644" s="67" t="str">
        <f t="shared" si="279"/>
        <v/>
      </c>
      <c r="K644" s="67" t="str">
        <f t="shared" si="270"/>
        <v/>
      </c>
      <c r="L644" s="32">
        <f t="shared" si="296"/>
        <v>0</v>
      </c>
      <c r="M644" s="32">
        <f t="shared" si="298"/>
        <v>0</v>
      </c>
      <c r="N644" s="77">
        <f t="shared" si="280"/>
        <v>0</v>
      </c>
      <c r="O644" s="38">
        <f t="shared" si="281"/>
        <v>0</v>
      </c>
      <c r="P644" s="38">
        <f t="shared" si="271"/>
        <v>0</v>
      </c>
      <c r="Q644" s="77">
        <f t="shared" si="272"/>
        <v>0</v>
      </c>
      <c r="R644" s="38">
        <f t="shared" si="282"/>
        <v>0</v>
      </c>
      <c r="S644" s="38">
        <f t="shared" si="283"/>
        <v>0</v>
      </c>
      <c r="T644" s="38">
        <f t="shared" si="284"/>
        <v>0</v>
      </c>
      <c r="U644" s="38">
        <f t="shared" si="285"/>
        <v>0</v>
      </c>
      <c r="V644" s="38">
        <f t="shared" si="286"/>
        <v>0</v>
      </c>
      <c r="W644" s="38">
        <f t="shared" si="273"/>
        <v>0</v>
      </c>
      <c r="X644" s="38">
        <f t="shared" si="274"/>
        <v>0</v>
      </c>
      <c r="Y644" s="67">
        <f t="shared" si="275"/>
        <v>0</v>
      </c>
      <c r="Z644" s="38">
        <f t="shared" si="287"/>
        <v>0</v>
      </c>
      <c r="AA644" s="32">
        <f t="shared" si="276"/>
        <v>0</v>
      </c>
      <c r="AB644" s="38">
        <f t="shared" si="288"/>
        <v>0</v>
      </c>
      <c r="AC644" s="32">
        <f t="shared" si="277"/>
        <v>0</v>
      </c>
      <c r="AD644" s="38">
        <f t="shared" si="299"/>
        <v>0</v>
      </c>
      <c r="AE644" s="39">
        <f t="shared" si="297"/>
        <v>0</v>
      </c>
      <c r="AF644" s="32" t="e">
        <f t="shared" si="289"/>
        <v>#DIV/0!</v>
      </c>
      <c r="AG644" s="32" t="e">
        <f t="shared" si="290"/>
        <v>#DIV/0!</v>
      </c>
      <c r="AH644" s="32" t="e">
        <f t="shared" si="291"/>
        <v>#DIV/0!</v>
      </c>
      <c r="AI644" s="49" t="e">
        <f t="shared" si="292"/>
        <v>#DIV/0!</v>
      </c>
      <c r="AJ644" s="50" t="e">
        <f t="shared" si="293"/>
        <v>#DIV/0!</v>
      </c>
      <c r="AK644" s="50" t="e">
        <f t="shared" si="294"/>
        <v>#DIV/0!</v>
      </c>
    </row>
    <row r="645" spans="8:37" x14ac:dyDescent="0.25">
      <c r="H645" s="66" t="str">
        <f t="shared" si="278"/>
        <v/>
      </c>
      <c r="I645" s="32" t="str">
        <f t="shared" si="295"/>
        <v/>
      </c>
      <c r="J645" s="67" t="str">
        <f t="shared" si="279"/>
        <v/>
      </c>
      <c r="K645" s="67" t="str">
        <f t="shared" si="270"/>
        <v/>
      </c>
      <c r="L645" s="32">
        <f t="shared" si="296"/>
        <v>0</v>
      </c>
      <c r="M645" s="32">
        <f t="shared" si="298"/>
        <v>0</v>
      </c>
      <c r="N645" s="77">
        <f t="shared" si="280"/>
        <v>0</v>
      </c>
      <c r="O645" s="38">
        <f t="shared" si="281"/>
        <v>0</v>
      </c>
      <c r="P645" s="38">
        <f t="shared" si="271"/>
        <v>0</v>
      </c>
      <c r="Q645" s="77">
        <f t="shared" si="272"/>
        <v>0</v>
      </c>
      <c r="R645" s="38">
        <f t="shared" si="282"/>
        <v>0</v>
      </c>
      <c r="S645" s="38">
        <f t="shared" si="283"/>
        <v>0</v>
      </c>
      <c r="T645" s="38">
        <f t="shared" si="284"/>
        <v>0</v>
      </c>
      <c r="U645" s="38">
        <f t="shared" si="285"/>
        <v>0</v>
      </c>
      <c r="V645" s="38">
        <f t="shared" si="286"/>
        <v>0</v>
      </c>
      <c r="W645" s="38">
        <f t="shared" si="273"/>
        <v>0</v>
      </c>
      <c r="X645" s="38">
        <f t="shared" si="274"/>
        <v>0</v>
      </c>
      <c r="Y645" s="67">
        <f t="shared" si="275"/>
        <v>0</v>
      </c>
      <c r="Z645" s="38">
        <f t="shared" si="287"/>
        <v>0</v>
      </c>
      <c r="AA645" s="32">
        <f t="shared" si="276"/>
        <v>0</v>
      </c>
      <c r="AB645" s="38">
        <f t="shared" si="288"/>
        <v>0</v>
      </c>
      <c r="AC645" s="32">
        <f t="shared" si="277"/>
        <v>0</v>
      </c>
      <c r="AD645" s="38">
        <f t="shared" si="299"/>
        <v>0</v>
      </c>
      <c r="AE645" s="39">
        <f t="shared" si="297"/>
        <v>0</v>
      </c>
      <c r="AF645" s="32" t="e">
        <f t="shared" si="289"/>
        <v>#DIV/0!</v>
      </c>
      <c r="AG645" s="32" t="e">
        <f t="shared" si="290"/>
        <v>#DIV/0!</v>
      </c>
      <c r="AH645" s="32" t="e">
        <f t="shared" si="291"/>
        <v>#DIV/0!</v>
      </c>
      <c r="AI645" s="49" t="e">
        <f t="shared" si="292"/>
        <v>#DIV/0!</v>
      </c>
      <c r="AJ645" s="50" t="e">
        <f t="shared" si="293"/>
        <v>#DIV/0!</v>
      </c>
      <c r="AK645" s="50" t="e">
        <f t="shared" si="294"/>
        <v>#DIV/0!</v>
      </c>
    </row>
    <row r="646" spans="8:37" x14ac:dyDescent="0.25">
      <c r="H646" s="66" t="str">
        <f t="shared" si="278"/>
        <v/>
      </c>
      <c r="I646" s="32" t="str">
        <f t="shared" si="295"/>
        <v/>
      </c>
      <c r="J646" s="67" t="str">
        <f t="shared" si="279"/>
        <v/>
      </c>
      <c r="K646" s="67" t="str">
        <f t="shared" si="270"/>
        <v/>
      </c>
      <c r="L646" s="32">
        <f t="shared" si="296"/>
        <v>0</v>
      </c>
      <c r="M646" s="32">
        <f t="shared" si="298"/>
        <v>0</v>
      </c>
      <c r="N646" s="77">
        <f t="shared" si="280"/>
        <v>0</v>
      </c>
      <c r="O646" s="38">
        <f t="shared" si="281"/>
        <v>0</v>
      </c>
      <c r="P646" s="38">
        <f t="shared" si="271"/>
        <v>0</v>
      </c>
      <c r="Q646" s="77">
        <f t="shared" si="272"/>
        <v>0</v>
      </c>
      <c r="R646" s="38">
        <f t="shared" si="282"/>
        <v>0</v>
      </c>
      <c r="S646" s="38">
        <f t="shared" si="283"/>
        <v>0</v>
      </c>
      <c r="T646" s="38">
        <f t="shared" si="284"/>
        <v>0</v>
      </c>
      <c r="U646" s="38">
        <f t="shared" si="285"/>
        <v>0</v>
      </c>
      <c r="V646" s="38">
        <f t="shared" si="286"/>
        <v>0</v>
      </c>
      <c r="W646" s="38">
        <f t="shared" si="273"/>
        <v>0</v>
      </c>
      <c r="X646" s="38">
        <f t="shared" si="274"/>
        <v>0</v>
      </c>
      <c r="Y646" s="67">
        <f t="shared" si="275"/>
        <v>0</v>
      </c>
      <c r="Z646" s="38">
        <f t="shared" si="287"/>
        <v>0</v>
      </c>
      <c r="AA646" s="32">
        <f t="shared" si="276"/>
        <v>0</v>
      </c>
      <c r="AB646" s="38">
        <f t="shared" si="288"/>
        <v>0</v>
      </c>
      <c r="AC646" s="32">
        <f t="shared" si="277"/>
        <v>0</v>
      </c>
      <c r="AD646" s="38">
        <f t="shared" si="299"/>
        <v>0</v>
      </c>
      <c r="AE646" s="39">
        <f t="shared" si="297"/>
        <v>0</v>
      </c>
      <c r="AF646" s="32" t="e">
        <f t="shared" si="289"/>
        <v>#DIV/0!</v>
      </c>
      <c r="AG646" s="32" t="e">
        <f t="shared" si="290"/>
        <v>#DIV/0!</v>
      </c>
      <c r="AH646" s="32" t="e">
        <f t="shared" si="291"/>
        <v>#DIV/0!</v>
      </c>
      <c r="AI646" s="49" t="e">
        <f t="shared" si="292"/>
        <v>#DIV/0!</v>
      </c>
      <c r="AJ646" s="50" t="e">
        <f t="shared" si="293"/>
        <v>#DIV/0!</v>
      </c>
      <c r="AK646" s="50" t="e">
        <f t="shared" si="294"/>
        <v>#DIV/0!</v>
      </c>
    </row>
    <row r="647" spans="8:37" x14ac:dyDescent="0.25">
      <c r="H647" s="66" t="str">
        <f t="shared" si="278"/>
        <v/>
      </c>
      <c r="I647" s="32" t="str">
        <f t="shared" si="295"/>
        <v/>
      </c>
      <c r="J647" s="67" t="str">
        <f t="shared" si="279"/>
        <v/>
      </c>
      <c r="K647" s="67" t="str">
        <f t="shared" si="270"/>
        <v/>
      </c>
      <c r="L647" s="32">
        <f t="shared" si="296"/>
        <v>0</v>
      </c>
      <c r="M647" s="32">
        <f t="shared" si="298"/>
        <v>0</v>
      </c>
      <c r="N647" s="77">
        <f t="shared" si="280"/>
        <v>0</v>
      </c>
      <c r="O647" s="38">
        <f t="shared" si="281"/>
        <v>0</v>
      </c>
      <c r="P647" s="38">
        <f t="shared" si="271"/>
        <v>0</v>
      </c>
      <c r="Q647" s="77">
        <f t="shared" si="272"/>
        <v>0</v>
      </c>
      <c r="R647" s="38">
        <f t="shared" si="282"/>
        <v>0</v>
      </c>
      <c r="S647" s="38">
        <f t="shared" si="283"/>
        <v>0</v>
      </c>
      <c r="T647" s="38">
        <f t="shared" si="284"/>
        <v>0</v>
      </c>
      <c r="U647" s="38">
        <f t="shared" si="285"/>
        <v>0</v>
      </c>
      <c r="V647" s="38">
        <f t="shared" si="286"/>
        <v>0</v>
      </c>
      <c r="W647" s="38">
        <f t="shared" si="273"/>
        <v>0</v>
      </c>
      <c r="X647" s="38">
        <f t="shared" si="274"/>
        <v>0</v>
      </c>
      <c r="Y647" s="67">
        <f t="shared" si="275"/>
        <v>0</v>
      </c>
      <c r="Z647" s="38">
        <f t="shared" si="287"/>
        <v>0</v>
      </c>
      <c r="AA647" s="32">
        <f t="shared" si="276"/>
        <v>0</v>
      </c>
      <c r="AB647" s="38">
        <f t="shared" si="288"/>
        <v>0</v>
      </c>
      <c r="AC647" s="32">
        <f t="shared" si="277"/>
        <v>0</v>
      </c>
      <c r="AD647" s="38">
        <f t="shared" si="299"/>
        <v>0</v>
      </c>
      <c r="AE647" s="39">
        <f t="shared" si="297"/>
        <v>0</v>
      </c>
      <c r="AF647" s="32" t="e">
        <f t="shared" si="289"/>
        <v>#DIV/0!</v>
      </c>
      <c r="AG647" s="32" t="e">
        <f t="shared" si="290"/>
        <v>#DIV/0!</v>
      </c>
      <c r="AH647" s="32" t="e">
        <f t="shared" si="291"/>
        <v>#DIV/0!</v>
      </c>
      <c r="AI647" s="49" t="e">
        <f t="shared" si="292"/>
        <v>#DIV/0!</v>
      </c>
      <c r="AJ647" s="50" t="e">
        <f t="shared" si="293"/>
        <v>#DIV/0!</v>
      </c>
      <c r="AK647" s="50" t="e">
        <f t="shared" si="294"/>
        <v>#DIV/0!</v>
      </c>
    </row>
    <row r="648" spans="8:37" x14ac:dyDescent="0.25">
      <c r="H648" s="66" t="str">
        <f t="shared" si="278"/>
        <v/>
      </c>
      <c r="I648" s="32" t="str">
        <f t="shared" si="295"/>
        <v/>
      </c>
      <c r="J648" s="67" t="str">
        <f t="shared" si="279"/>
        <v/>
      </c>
      <c r="K648" s="67" t="str">
        <f t="shared" si="270"/>
        <v/>
      </c>
      <c r="L648" s="32">
        <f t="shared" si="296"/>
        <v>0</v>
      </c>
      <c r="M648" s="32">
        <f t="shared" si="298"/>
        <v>0</v>
      </c>
      <c r="N648" s="77">
        <f t="shared" si="280"/>
        <v>0</v>
      </c>
      <c r="O648" s="38">
        <f t="shared" si="281"/>
        <v>0</v>
      </c>
      <c r="P648" s="38">
        <f t="shared" si="271"/>
        <v>0</v>
      </c>
      <c r="Q648" s="77">
        <f t="shared" si="272"/>
        <v>0</v>
      </c>
      <c r="R648" s="38">
        <f t="shared" si="282"/>
        <v>0</v>
      </c>
      <c r="S648" s="38">
        <f t="shared" si="283"/>
        <v>0</v>
      </c>
      <c r="T648" s="38">
        <f t="shared" si="284"/>
        <v>0</v>
      </c>
      <c r="U648" s="38">
        <f t="shared" si="285"/>
        <v>0</v>
      </c>
      <c r="V648" s="38">
        <f t="shared" si="286"/>
        <v>0</v>
      </c>
      <c r="W648" s="38">
        <f t="shared" si="273"/>
        <v>0</v>
      </c>
      <c r="X648" s="38">
        <f t="shared" si="274"/>
        <v>0</v>
      </c>
      <c r="Y648" s="67">
        <f t="shared" si="275"/>
        <v>0</v>
      </c>
      <c r="Z648" s="38">
        <f t="shared" si="287"/>
        <v>0</v>
      </c>
      <c r="AA648" s="32">
        <f t="shared" si="276"/>
        <v>0</v>
      </c>
      <c r="AB648" s="38">
        <f t="shared" si="288"/>
        <v>0</v>
      </c>
      <c r="AC648" s="32">
        <f t="shared" si="277"/>
        <v>0</v>
      </c>
      <c r="AD648" s="38">
        <f t="shared" si="299"/>
        <v>0</v>
      </c>
      <c r="AE648" s="39">
        <f t="shared" si="297"/>
        <v>0</v>
      </c>
      <c r="AF648" s="32" t="e">
        <f t="shared" si="289"/>
        <v>#DIV/0!</v>
      </c>
      <c r="AG648" s="32" t="e">
        <f t="shared" si="290"/>
        <v>#DIV/0!</v>
      </c>
      <c r="AH648" s="32" t="e">
        <f t="shared" si="291"/>
        <v>#DIV/0!</v>
      </c>
      <c r="AI648" s="49" t="e">
        <f t="shared" si="292"/>
        <v>#DIV/0!</v>
      </c>
      <c r="AJ648" s="50" t="e">
        <f t="shared" si="293"/>
        <v>#DIV/0!</v>
      </c>
      <c r="AK648" s="50" t="e">
        <f t="shared" si="294"/>
        <v>#DIV/0!</v>
      </c>
    </row>
    <row r="649" spans="8:37" x14ac:dyDescent="0.25">
      <c r="H649" s="66" t="str">
        <f t="shared" si="278"/>
        <v/>
      </c>
      <c r="I649" s="32" t="str">
        <f t="shared" si="295"/>
        <v/>
      </c>
      <c r="J649" s="67" t="str">
        <f t="shared" si="279"/>
        <v/>
      </c>
      <c r="K649" s="67" t="str">
        <f t="shared" si="270"/>
        <v/>
      </c>
      <c r="L649" s="32">
        <f t="shared" si="296"/>
        <v>0</v>
      </c>
      <c r="M649" s="32">
        <f t="shared" si="298"/>
        <v>0</v>
      </c>
      <c r="N649" s="77">
        <f t="shared" si="280"/>
        <v>0</v>
      </c>
      <c r="O649" s="38">
        <f t="shared" si="281"/>
        <v>0</v>
      </c>
      <c r="P649" s="38">
        <f t="shared" si="271"/>
        <v>0</v>
      </c>
      <c r="Q649" s="77">
        <f t="shared" si="272"/>
        <v>0</v>
      </c>
      <c r="R649" s="38">
        <f t="shared" si="282"/>
        <v>0</v>
      </c>
      <c r="S649" s="38">
        <f t="shared" si="283"/>
        <v>0</v>
      </c>
      <c r="T649" s="38">
        <f t="shared" si="284"/>
        <v>0</v>
      </c>
      <c r="U649" s="38">
        <f t="shared" si="285"/>
        <v>0</v>
      </c>
      <c r="V649" s="38">
        <f t="shared" si="286"/>
        <v>0</v>
      </c>
      <c r="W649" s="38">
        <f t="shared" si="273"/>
        <v>0</v>
      </c>
      <c r="X649" s="38">
        <f t="shared" si="274"/>
        <v>0</v>
      </c>
      <c r="Y649" s="67">
        <f t="shared" si="275"/>
        <v>0</v>
      </c>
      <c r="Z649" s="38">
        <f t="shared" si="287"/>
        <v>0</v>
      </c>
      <c r="AA649" s="32">
        <f t="shared" si="276"/>
        <v>0</v>
      </c>
      <c r="AB649" s="38">
        <f t="shared" si="288"/>
        <v>0</v>
      </c>
      <c r="AC649" s="32">
        <f t="shared" si="277"/>
        <v>0</v>
      </c>
      <c r="AD649" s="38">
        <f t="shared" si="299"/>
        <v>0</v>
      </c>
      <c r="AE649" s="39">
        <f t="shared" si="297"/>
        <v>0</v>
      </c>
      <c r="AF649" s="32" t="e">
        <f t="shared" si="289"/>
        <v>#DIV/0!</v>
      </c>
      <c r="AG649" s="32" t="e">
        <f t="shared" si="290"/>
        <v>#DIV/0!</v>
      </c>
      <c r="AH649" s="32" t="e">
        <f t="shared" si="291"/>
        <v>#DIV/0!</v>
      </c>
      <c r="AI649" s="49" t="e">
        <f t="shared" si="292"/>
        <v>#DIV/0!</v>
      </c>
      <c r="AJ649" s="50" t="e">
        <f t="shared" si="293"/>
        <v>#DIV/0!</v>
      </c>
      <c r="AK649" s="50" t="e">
        <f t="shared" si="294"/>
        <v>#DIV/0!</v>
      </c>
    </row>
    <row r="650" spans="8:37" x14ac:dyDescent="0.25">
      <c r="H650" s="66" t="str">
        <f t="shared" si="278"/>
        <v/>
      </c>
      <c r="I650" s="32" t="str">
        <f t="shared" si="295"/>
        <v/>
      </c>
      <c r="J650" s="67" t="str">
        <f t="shared" si="279"/>
        <v/>
      </c>
      <c r="K650" s="67" t="str">
        <f t="shared" si="270"/>
        <v/>
      </c>
      <c r="L650" s="32">
        <f t="shared" si="296"/>
        <v>0</v>
      </c>
      <c r="M650" s="32">
        <f t="shared" si="298"/>
        <v>0</v>
      </c>
      <c r="N650" s="77">
        <f t="shared" si="280"/>
        <v>0</v>
      </c>
      <c r="O650" s="38">
        <f t="shared" si="281"/>
        <v>0</v>
      </c>
      <c r="P650" s="38">
        <f t="shared" si="271"/>
        <v>0</v>
      </c>
      <c r="Q650" s="77">
        <f t="shared" si="272"/>
        <v>0</v>
      </c>
      <c r="R650" s="38">
        <f t="shared" si="282"/>
        <v>0</v>
      </c>
      <c r="S650" s="38">
        <f t="shared" si="283"/>
        <v>0</v>
      </c>
      <c r="T650" s="38">
        <f t="shared" si="284"/>
        <v>0</v>
      </c>
      <c r="U650" s="38">
        <f t="shared" si="285"/>
        <v>0</v>
      </c>
      <c r="V650" s="38">
        <f t="shared" si="286"/>
        <v>0</v>
      </c>
      <c r="W650" s="38">
        <f t="shared" si="273"/>
        <v>0</v>
      </c>
      <c r="X650" s="38">
        <f t="shared" si="274"/>
        <v>0</v>
      </c>
      <c r="Y650" s="67">
        <f t="shared" si="275"/>
        <v>0</v>
      </c>
      <c r="Z650" s="38">
        <f t="shared" si="287"/>
        <v>0</v>
      </c>
      <c r="AA650" s="32">
        <f t="shared" si="276"/>
        <v>0</v>
      </c>
      <c r="AB650" s="38">
        <f t="shared" si="288"/>
        <v>0</v>
      </c>
      <c r="AC650" s="32">
        <f t="shared" si="277"/>
        <v>0</v>
      </c>
      <c r="AD650" s="38">
        <f t="shared" si="299"/>
        <v>0</v>
      </c>
      <c r="AE650" s="39">
        <f t="shared" si="297"/>
        <v>0</v>
      </c>
      <c r="AF650" s="32" t="e">
        <f t="shared" si="289"/>
        <v>#DIV/0!</v>
      </c>
      <c r="AG650" s="32" t="e">
        <f t="shared" si="290"/>
        <v>#DIV/0!</v>
      </c>
      <c r="AH650" s="32" t="e">
        <f t="shared" si="291"/>
        <v>#DIV/0!</v>
      </c>
      <c r="AI650" s="49" t="e">
        <f t="shared" si="292"/>
        <v>#DIV/0!</v>
      </c>
      <c r="AJ650" s="50" t="e">
        <f t="shared" si="293"/>
        <v>#DIV/0!</v>
      </c>
      <c r="AK650" s="50" t="e">
        <f t="shared" si="294"/>
        <v>#DIV/0!</v>
      </c>
    </row>
    <row r="651" spans="8:37" x14ac:dyDescent="0.25">
      <c r="H651" s="66" t="str">
        <f t="shared" si="278"/>
        <v/>
      </c>
      <c r="I651" s="32" t="str">
        <f t="shared" si="295"/>
        <v/>
      </c>
      <c r="J651" s="67" t="str">
        <f t="shared" si="279"/>
        <v/>
      </c>
      <c r="K651" s="67" t="str">
        <f t="shared" si="270"/>
        <v/>
      </c>
      <c r="L651" s="32">
        <f t="shared" si="296"/>
        <v>0</v>
      </c>
      <c r="M651" s="32">
        <f t="shared" si="298"/>
        <v>0</v>
      </c>
      <c r="N651" s="77">
        <f t="shared" si="280"/>
        <v>0</v>
      </c>
      <c r="O651" s="38">
        <f t="shared" si="281"/>
        <v>0</v>
      </c>
      <c r="P651" s="38">
        <f t="shared" si="271"/>
        <v>0</v>
      </c>
      <c r="Q651" s="77">
        <f t="shared" si="272"/>
        <v>0</v>
      </c>
      <c r="R651" s="38">
        <f t="shared" si="282"/>
        <v>0</v>
      </c>
      <c r="S651" s="38">
        <f t="shared" si="283"/>
        <v>0</v>
      </c>
      <c r="T651" s="38">
        <f t="shared" si="284"/>
        <v>0</v>
      </c>
      <c r="U651" s="38">
        <f t="shared" si="285"/>
        <v>0</v>
      </c>
      <c r="V651" s="38">
        <f t="shared" si="286"/>
        <v>0</v>
      </c>
      <c r="W651" s="38">
        <f t="shared" si="273"/>
        <v>0</v>
      </c>
      <c r="X651" s="38">
        <f t="shared" si="274"/>
        <v>0</v>
      </c>
      <c r="Y651" s="67">
        <f t="shared" si="275"/>
        <v>0</v>
      </c>
      <c r="Z651" s="38">
        <f t="shared" si="287"/>
        <v>0</v>
      </c>
      <c r="AA651" s="32">
        <f t="shared" si="276"/>
        <v>0</v>
      </c>
      <c r="AB651" s="38">
        <f t="shared" si="288"/>
        <v>0</v>
      </c>
      <c r="AC651" s="32">
        <f t="shared" si="277"/>
        <v>0</v>
      </c>
      <c r="AD651" s="38">
        <f t="shared" si="299"/>
        <v>0</v>
      </c>
      <c r="AE651" s="39">
        <f t="shared" si="297"/>
        <v>0</v>
      </c>
      <c r="AF651" s="32" t="e">
        <f t="shared" si="289"/>
        <v>#DIV/0!</v>
      </c>
      <c r="AG651" s="32" t="e">
        <f t="shared" si="290"/>
        <v>#DIV/0!</v>
      </c>
      <c r="AH651" s="32" t="e">
        <f t="shared" si="291"/>
        <v>#DIV/0!</v>
      </c>
      <c r="AI651" s="49" t="e">
        <f t="shared" si="292"/>
        <v>#DIV/0!</v>
      </c>
      <c r="AJ651" s="50" t="e">
        <f t="shared" si="293"/>
        <v>#DIV/0!</v>
      </c>
      <c r="AK651" s="50" t="e">
        <f t="shared" si="294"/>
        <v>#DIV/0!</v>
      </c>
    </row>
    <row r="652" spans="8:37" x14ac:dyDescent="0.25">
      <c r="H652" s="66" t="str">
        <f t="shared" si="278"/>
        <v/>
      </c>
      <c r="I652" s="32" t="str">
        <f t="shared" si="295"/>
        <v/>
      </c>
      <c r="J652" s="67" t="str">
        <f t="shared" si="279"/>
        <v/>
      </c>
      <c r="K652" s="67" t="str">
        <f t="shared" si="270"/>
        <v/>
      </c>
      <c r="L652" s="32">
        <f t="shared" si="296"/>
        <v>0</v>
      </c>
      <c r="M652" s="32">
        <f t="shared" si="298"/>
        <v>0</v>
      </c>
      <c r="N652" s="77">
        <f t="shared" si="280"/>
        <v>0</v>
      </c>
      <c r="O652" s="38">
        <f t="shared" si="281"/>
        <v>0</v>
      </c>
      <c r="P652" s="38">
        <f t="shared" si="271"/>
        <v>0</v>
      </c>
      <c r="Q652" s="77">
        <f t="shared" si="272"/>
        <v>0</v>
      </c>
      <c r="R652" s="38">
        <f t="shared" si="282"/>
        <v>0</v>
      </c>
      <c r="S652" s="38">
        <f t="shared" si="283"/>
        <v>0</v>
      </c>
      <c r="T652" s="38">
        <f t="shared" si="284"/>
        <v>0</v>
      </c>
      <c r="U652" s="38">
        <f t="shared" si="285"/>
        <v>0</v>
      </c>
      <c r="V652" s="38">
        <f t="shared" si="286"/>
        <v>0</v>
      </c>
      <c r="W652" s="38">
        <f t="shared" si="273"/>
        <v>0</v>
      </c>
      <c r="X652" s="38">
        <f t="shared" si="274"/>
        <v>0</v>
      </c>
      <c r="Y652" s="67">
        <f t="shared" si="275"/>
        <v>0</v>
      </c>
      <c r="Z652" s="38">
        <f t="shared" si="287"/>
        <v>0</v>
      </c>
      <c r="AA652" s="32">
        <f t="shared" si="276"/>
        <v>0</v>
      </c>
      <c r="AB652" s="38">
        <f t="shared" si="288"/>
        <v>0</v>
      </c>
      <c r="AC652" s="32">
        <f t="shared" si="277"/>
        <v>0</v>
      </c>
      <c r="AD652" s="38">
        <f t="shared" si="299"/>
        <v>0</v>
      </c>
      <c r="AE652" s="39">
        <f t="shared" si="297"/>
        <v>0</v>
      </c>
      <c r="AF652" s="32" t="e">
        <f t="shared" si="289"/>
        <v>#DIV/0!</v>
      </c>
      <c r="AG652" s="32" t="e">
        <f t="shared" si="290"/>
        <v>#DIV/0!</v>
      </c>
      <c r="AH652" s="32" t="e">
        <f t="shared" si="291"/>
        <v>#DIV/0!</v>
      </c>
      <c r="AI652" s="49" t="e">
        <f t="shared" si="292"/>
        <v>#DIV/0!</v>
      </c>
      <c r="AJ652" s="50" t="e">
        <f t="shared" si="293"/>
        <v>#DIV/0!</v>
      </c>
      <c r="AK652" s="50" t="e">
        <f t="shared" si="294"/>
        <v>#DIV/0!</v>
      </c>
    </row>
    <row r="653" spans="8:37" x14ac:dyDescent="0.25">
      <c r="H653" s="66" t="str">
        <f t="shared" si="278"/>
        <v/>
      </c>
      <c r="I653" s="32" t="str">
        <f t="shared" si="295"/>
        <v/>
      </c>
      <c r="J653" s="67" t="str">
        <f t="shared" si="279"/>
        <v/>
      </c>
      <c r="K653" s="67" t="str">
        <f t="shared" ref="K653:K716" si="300">+IF(J653="","",ROUND((YEAR($H653)-YEAR($C$11)+(MONTH($H653)-MONTH($C$11))/12+(DAY($H653)-DAY($C$11))/365)*365,0)/365)</f>
        <v/>
      </c>
      <c r="L653" s="32">
        <f t="shared" si="296"/>
        <v>0</v>
      </c>
      <c r="M653" s="32">
        <f t="shared" si="298"/>
        <v>0</v>
      </c>
      <c r="N653" s="77">
        <f t="shared" si="280"/>
        <v>0</v>
      </c>
      <c r="O653" s="38">
        <f t="shared" si="281"/>
        <v>0</v>
      </c>
      <c r="P653" s="38">
        <f t="shared" ref="P653:P716" si="301">+IF(O653=0,0,O653/L653*(1+$L$8)*$J$9)</f>
        <v>0</v>
      </c>
      <c r="Q653" s="77">
        <f t="shared" ref="Q653:Q716" si="302">+N653*$C$13</f>
        <v>0</v>
      </c>
      <c r="R653" s="38">
        <f t="shared" si="282"/>
        <v>0</v>
      </c>
      <c r="S653" s="38">
        <f t="shared" si="283"/>
        <v>0</v>
      </c>
      <c r="T653" s="38">
        <f t="shared" si="284"/>
        <v>0</v>
      </c>
      <c r="U653" s="38">
        <f t="shared" si="285"/>
        <v>0</v>
      </c>
      <c r="V653" s="38">
        <f t="shared" si="286"/>
        <v>0</v>
      </c>
      <c r="W653" s="38">
        <f t="shared" ref="W653:W716" si="303">+IF(P653=0,0,N653+P653*(1-$I$8))</f>
        <v>0</v>
      </c>
      <c r="X653" s="38">
        <f t="shared" ref="X653:X716" si="304">+(W653/(1-$I$8)+X654)*L653*$M$8</f>
        <v>0</v>
      </c>
      <c r="Y653" s="67">
        <f t="shared" ref="Y653:Y716" si="305">+W653*$F$10</f>
        <v>0</v>
      </c>
      <c r="Z653" s="38">
        <f t="shared" si="287"/>
        <v>0</v>
      </c>
      <c r="AA653" s="32">
        <f t="shared" ref="AA653:AA716" si="306">+(AA654+Z653/(1-$I$8))*M653*$M$8</f>
        <v>0</v>
      </c>
      <c r="AB653" s="38">
        <f t="shared" si="288"/>
        <v>0</v>
      </c>
      <c r="AC653" s="32">
        <f t="shared" ref="AC653:AC716" si="307">+(AC654+AB653/(1-$I$8))*L653*M653*$M$8</f>
        <v>0</v>
      </c>
      <c r="AD653" s="38">
        <f t="shared" si="299"/>
        <v>0</v>
      </c>
      <c r="AE653" s="39">
        <f t="shared" si="297"/>
        <v>0</v>
      </c>
      <c r="AF653" s="32" t="e">
        <f t="shared" si="289"/>
        <v>#DIV/0!</v>
      </c>
      <c r="AG653" s="32" t="e">
        <f t="shared" si="290"/>
        <v>#DIV/0!</v>
      </c>
      <c r="AH653" s="32" t="e">
        <f t="shared" si="291"/>
        <v>#DIV/0!</v>
      </c>
      <c r="AI653" s="49" t="e">
        <f t="shared" si="292"/>
        <v>#DIV/0!</v>
      </c>
      <c r="AJ653" s="50" t="e">
        <f t="shared" si="293"/>
        <v>#DIV/0!</v>
      </c>
      <c r="AK653" s="50" t="e">
        <f t="shared" si="294"/>
        <v>#DIV/0!</v>
      </c>
    </row>
    <row r="654" spans="8:37" x14ac:dyDescent="0.25">
      <c r="H654" s="66" t="str">
        <f t="shared" ref="H654:H717" si="308">+IF(I654="","",DATE(YEAR(H653),MONTH(H653)+1,1))</f>
        <v/>
      </c>
      <c r="I654" s="32" t="str">
        <f t="shared" si="295"/>
        <v/>
      </c>
      <c r="J654" s="67" t="str">
        <f t="shared" ref="J654:J717" si="309">+IF(I654="","",ROUND((YEAR(H654)-YEAR($C$10)+(MONTH(H654)-MONTH($C$10))/12+(DAY(H654)-DAY($C$10))/365)*365,0)/365)</f>
        <v/>
      </c>
      <c r="K654" s="67" t="str">
        <f t="shared" si="300"/>
        <v/>
      </c>
      <c r="L654" s="32">
        <f t="shared" si="296"/>
        <v>0</v>
      </c>
      <c r="M654" s="32">
        <f t="shared" si="298"/>
        <v>0</v>
      </c>
      <c r="N654" s="77">
        <f t="shared" ref="N654:N717" si="310">+IF(I654="",0,IF(H654&lt;DATE(YEAR($C$9),MONTH($C$9),1),0,(1+$C$14)^(YEAR(H654)-YEAR($C$9))))</f>
        <v>0</v>
      </c>
      <c r="O654" s="38">
        <f t="shared" ref="O654:O717" si="311">+(O655*L654+N654*L654/(1-$I$8))*$M$9</f>
        <v>0</v>
      </c>
      <c r="P654" s="38">
        <f t="shared" si="301"/>
        <v>0</v>
      </c>
      <c r="Q654" s="77">
        <f t="shared" si="302"/>
        <v>0</v>
      </c>
      <c r="R654" s="38">
        <f t="shared" ref="R654:R717" si="312">+(R655*$M654+Q654*$M654/(1-$I$8))*$M$9</f>
        <v>0</v>
      </c>
      <c r="S654" s="38">
        <f t="shared" ref="S654:S717" si="313">+(S655*L654*$M654+Q654*L654*$M654/(1-$I$8))*$M$9</f>
        <v>0</v>
      </c>
      <c r="T654" s="38">
        <f t="shared" ref="T654:T717" si="314">+R654-S654</f>
        <v>0</v>
      </c>
      <c r="U654" s="38">
        <f t="shared" ref="U654:U717" si="315">+IF(R654=0,0,R654/M654*(1+$L$8)*$J$9)</f>
        <v>0</v>
      </c>
      <c r="V654" s="38">
        <f t="shared" ref="V654:V717" si="316">+IF(S654=0,0,S654/(L654*M654)*(1+$L$8)*$J$9)</f>
        <v>0</v>
      </c>
      <c r="W654" s="38">
        <f t="shared" si="303"/>
        <v>0</v>
      </c>
      <c r="X654" s="38">
        <f t="shared" si="304"/>
        <v>0</v>
      </c>
      <c r="Y654" s="67">
        <f t="shared" si="305"/>
        <v>0</v>
      </c>
      <c r="Z654" s="38">
        <f t="shared" ref="Z654:Z717" si="317">+Q654+U654*(1-$I$8)</f>
        <v>0</v>
      </c>
      <c r="AA654" s="32">
        <f t="shared" si="306"/>
        <v>0</v>
      </c>
      <c r="AB654" s="38">
        <f t="shared" ref="AB654:AB717" si="318">+Q654+V654*(1-$I$8)</f>
        <v>0</v>
      </c>
      <c r="AC654" s="32">
        <f t="shared" si="307"/>
        <v>0</v>
      </c>
      <c r="AD654" s="38">
        <f t="shared" si="299"/>
        <v>0</v>
      </c>
      <c r="AE654" s="39">
        <f t="shared" si="297"/>
        <v>0</v>
      </c>
      <c r="AF654" s="32" t="e">
        <f t="shared" ref="AF654:AF717" si="319">+$C$18*O654*0.99/L654*(1+$L$8)</f>
        <v>#DIV/0!</v>
      </c>
      <c r="AG654" s="32" t="e">
        <f t="shared" ref="AG654:AG717" si="320">+$C$18*R654*0.99/M654*(1+$L$8)</f>
        <v>#DIV/0!</v>
      </c>
      <c r="AH654" s="32" t="e">
        <f t="shared" ref="AH654:AH717" si="321">+$C$18*S654*0.99/(M654*L654)*(1+$L$8)</f>
        <v>#DIV/0!</v>
      </c>
      <c r="AI654" s="49" t="e">
        <f t="shared" ref="AI654:AI717" si="322">+AF654+AG654-AH654</f>
        <v>#DIV/0!</v>
      </c>
      <c r="AJ654" s="50" t="e">
        <f t="shared" ref="AJ654:AJ717" si="323">+AI654*$J$9</f>
        <v>#DIV/0!</v>
      </c>
      <c r="AK654" s="50" t="e">
        <f t="shared" ref="AK654:AK717" si="324">+AE654-AJ654</f>
        <v>#DIV/0!</v>
      </c>
    </row>
    <row r="655" spans="8:37" x14ac:dyDescent="0.25">
      <c r="H655" s="66" t="str">
        <f t="shared" si="308"/>
        <v/>
      </c>
      <c r="I655" s="32" t="str">
        <f t="shared" ref="I655:I718" si="325">+IF(OR(I654="",I654=$C$19+$C$15),"",I654+1)</f>
        <v/>
      </c>
      <c r="J655" s="67" t="str">
        <f t="shared" si="309"/>
        <v/>
      </c>
      <c r="K655" s="67" t="str">
        <f t="shared" si="300"/>
        <v/>
      </c>
      <c r="L655" s="32">
        <f t="shared" ref="L655:L718" si="326">+IF(I655="",0,VLOOKUP(J655,TB_GEN,3+$C$12))</f>
        <v>0</v>
      </c>
      <c r="M655" s="32">
        <f t="shared" si="298"/>
        <v>0</v>
      </c>
      <c r="N655" s="77">
        <f t="shared" si="310"/>
        <v>0</v>
      </c>
      <c r="O655" s="38">
        <f t="shared" si="311"/>
        <v>0</v>
      </c>
      <c r="P655" s="38">
        <f t="shared" si="301"/>
        <v>0</v>
      </c>
      <c r="Q655" s="77">
        <f t="shared" si="302"/>
        <v>0</v>
      </c>
      <c r="R655" s="38">
        <f t="shared" si="312"/>
        <v>0</v>
      </c>
      <c r="S655" s="38">
        <f t="shared" si="313"/>
        <v>0</v>
      </c>
      <c r="T655" s="38">
        <f t="shared" si="314"/>
        <v>0</v>
      </c>
      <c r="U655" s="38">
        <f t="shared" si="315"/>
        <v>0</v>
      </c>
      <c r="V655" s="38">
        <f t="shared" si="316"/>
        <v>0</v>
      </c>
      <c r="W655" s="38">
        <f t="shared" si="303"/>
        <v>0</v>
      </c>
      <c r="X655" s="38">
        <f t="shared" si="304"/>
        <v>0</v>
      </c>
      <c r="Y655" s="67">
        <f t="shared" si="305"/>
        <v>0</v>
      </c>
      <c r="Z655" s="38">
        <f t="shared" si="317"/>
        <v>0</v>
      </c>
      <c r="AA655" s="32">
        <f t="shared" si="306"/>
        <v>0</v>
      </c>
      <c r="AB655" s="38">
        <f t="shared" si="318"/>
        <v>0</v>
      </c>
      <c r="AC655" s="32">
        <f t="shared" si="307"/>
        <v>0</v>
      </c>
      <c r="AD655" s="38">
        <f t="shared" si="299"/>
        <v>0</v>
      </c>
      <c r="AE655" s="39">
        <f t="shared" ref="AE655:AE718" si="327">+W655*$C$18+(Z655-AB655)*$C$18</f>
        <v>0</v>
      </c>
      <c r="AF655" s="32" t="e">
        <f t="shared" si="319"/>
        <v>#DIV/0!</v>
      </c>
      <c r="AG655" s="32" t="e">
        <f t="shared" si="320"/>
        <v>#DIV/0!</v>
      </c>
      <c r="AH655" s="32" t="e">
        <f t="shared" si="321"/>
        <v>#DIV/0!</v>
      </c>
      <c r="AI655" s="49" t="e">
        <f t="shared" si="322"/>
        <v>#DIV/0!</v>
      </c>
      <c r="AJ655" s="50" t="e">
        <f t="shared" si="323"/>
        <v>#DIV/0!</v>
      </c>
      <c r="AK655" s="50" t="e">
        <f t="shared" si="324"/>
        <v>#DIV/0!</v>
      </c>
    </row>
    <row r="656" spans="8:37" x14ac:dyDescent="0.25">
      <c r="H656" s="66" t="str">
        <f t="shared" si="308"/>
        <v/>
      </c>
      <c r="I656" s="32" t="str">
        <f t="shared" si="325"/>
        <v/>
      </c>
      <c r="J656" s="67" t="str">
        <f t="shared" si="309"/>
        <v/>
      </c>
      <c r="K656" s="67" t="str">
        <f t="shared" si="300"/>
        <v/>
      </c>
      <c r="L656" s="32">
        <f t="shared" si="326"/>
        <v>0</v>
      </c>
      <c r="M656" s="32">
        <f t="shared" ref="M656:M719" si="328">+IF(I656="",0,VLOOKUP(K656,TB_GEN,7+$F$18))</f>
        <v>0</v>
      </c>
      <c r="N656" s="77">
        <f t="shared" si="310"/>
        <v>0</v>
      </c>
      <c r="O656" s="38">
        <f t="shared" si="311"/>
        <v>0</v>
      </c>
      <c r="P656" s="38">
        <f t="shared" si="301"/>
        <v>0</v>
      </c>
      <c r="Q656" s="77">
        <f t="shared" si="302"/>
        <v>0</v>
      </c>
      <c r="R656" s="38">
        <f t="shared" si="312"/>
        <v>0</v>
      </c>
      <c r="S656" s="38">
        <f t="shared" si="313"/>
        <v>0</v>
      </c>
      <c r="T656" s="38">
        <f t="shared" si="314"/>
        <v>0</v>
      </c>
      <c r="U656" s="38">
        <f t="shared" si="315"/>
        <v>0</v>
      </c>
      <c r="V656" s="38">
        <f t="shared" si="316"/>
        <v>0</v>
      </c>
      <c r="W656" s="38">
        <f t="shared" si="303"/>
        <v>0</v>
      </c>
      <c r="X656" s="38">
        <f t="shared" si="304"/>
        <v>0</v>
      </c>
      <c r="Y656" s="67">
        <f t="shared" si="305"/>
        <v>0</v>
      </c>
      <c r="Z656" s="38">
        <f t="shared" si="317"/>
        <v>0</v>
      </c>
      <c r="AA656" s="32">
        <f t="shared" si="306"/>
        <v>0</v>
      </c>
      <c r="AB656" s="38">
        <f t="shared" si="318"/>
        <v>0</v>
      </c>
      <c r="AC656" s="32">
        <f t="shared" si="307"/>
        <v>0</v>
      </c>
      <c r="AD656" s="38">
        <f t="shared" ref="AD656:AD719" si="329">+AA656-AC656</f>
        <v>0</v>
      </c>
      <c r="AE656" s="39">
        <f t="shared" si="327"/>
        <v>0</v>
      </c>
      <c r="AF656" s="32" t="e">
        <f t="shared" si="319"/>
        <v>#DIV/0!</v>
      </c>
      <c r="AG656" s="32" t="e">
        <f t="shared" si="320"/>
        <v>#DIV/0!</v>
      </c>
      <c r="AH656" s="32" t="e">
        <f t="shared" si="321"/>
        <v>#DIV/0!</v>
      </c>
      <c r="AI656" s="49" t="e">
        <f t="shared" si="322"/>
        <v>#DIV/0!</v>
      </c>
      <c r="AJ656" s="50" t="e">
        <f t="shared" si="323"/>
        <v>#DIV/0!</v>
      </c>
      <c r="AK656" s="50" t="e">
        <f t="shared" si="324"/>
        <v>#DIV/0!</v>
      </c>
    </row>
    <row r="657" spans="8:37" x14ac:dyDescent="0.25">
      <c r="H657" s="66" t="str">
        <f t="shared" si="308"/>
        <v/>
      </c>
      <c r="I657" s="32" t="str">
        <f t="shared" si="325"/>
        <v/>
      </c>
      <c r="J657" s="67" t="str">
        <f t="shared" si="309"/>
        <v/>
      </c>
      <c r="K657" s="67" t="str">
        <f t="shared" si="300"/>
        <v/>
      </c>
      <c r="L657" s="32">
        <f t="shared" si="326"/>
        <v>0</v>
      </c>
      <c r="M657" s="32">
        <f t="shared" si="328"/>
        <v>0</v>
      </c>
      <c r="N657" s="77">
        <f t="shared" si="310"/>
        <v>0</v>
      </c>
      <c r="O657" s="38">
        <f t="shared" si="311"/>
        <v>0</v>
      </c>
      <c r="P657" s="38">
        <f t="shared" si="301"/>
        <v>0</v>
      </c>
      <c r="Q657" s="77">
        <f t="shared" si="302"/>
        <v>0</v>
      </c>
      <c r="R657" s="38">
        <f t="shared" si="312"/>
        <v>0</v>
      </c>
      <c r="S657" s="38">
        <f t="shared" si="313"/>
        <v>0</v>
      </c>
      <c r="T657" s="38">
        <f t="shared" si="314"/>
        <v>0</v>
      </c>
      <c r="U657" s="38">
        <f t="shared" si="315"/>
        <v>0</v>
      </c>
      <c r="V657" s="38">
        <f t="shared" si="316"/>
        <v>0</v>
      </c>
      <c r="W657" s="38">
        <f t="shared" si="303"/>
        <v>0</v>
      </c>
      <c r="X657" s="38">
        <f t="shared" si="304"/>
        <v>0</v>
      </c>
      <c r="Y657" s="67">
        <f t="shared" si="305"/>
        <v>0</v>
      </c>
      <c r="Z657" s="38">
        <f t="shared" si="317"/>
        <v>0</v>
      </c>
      <c r="AA657" s="32">
        <f t="shared" si="306"/>
        <v>0</v>
      </c>
      <c r="AB657" s="38">
        <f t="shared" si="318"/>
        <v>0</v>
      </c>
      <c r="AC657" s="32">
        <f t="shared" si="307"/>
        <v>0</v>
      </c>
      <c r="AD657" s="38">
        <f t="shared" si="329"/>
        <v>0</v>
      </c>
      <c r="AE657" s="39">
        <f t="shared" si="327"/>
        <v>0</v>
      </c>
      <c r="AF657" s="32" t="e">
        <f t="shared" si="319"/>
        <v>#DIV/0!</v>
      </c>
      <c r="AG657" s="32" t="e">
        <f t="shared" si="320"/>
        <v>#DIV/0!</v>
      </c>
      <c r="AH657" s="32" t="e">
        <f t="shared" si="321"/>
        <v>#DIV/0!</v>
      </c>
      <c r="AI657" s="49" t="e">
        <f t="shared" si="322"/>
        <v>#DIV/0!</v>
      </c>
      <c r="AJ657" s="50" t="e">
        <f t="shared" si="323"/>
        <v>#DIV/0!</v>
      </c>
      <c r="AK657" s="50" t="e">
        <f t="shared" si="324"/>
        <v>#DIV/0!</v>
      </c>
    </row>
    <row r="658" spans="8:37" x14ac:dyDescent="0.25">
      <c r="H658" s="66" t="str">
        <f t="shared" si="308"/>
        <v/>
      </c>
      <c r="I658" s="32" t="str">
        <f t="shared" si="325"/>
        <v/>
      </c>
      <c r="J658" s="67" t="str">
        <f t="shared" si="309"/>
        <v/>
      </c>
      <c r="K658" s="67" t="str">
        <f t="shared" si="300"/>
        <v/>
      </c>
      <c r="L658" s="32">
        <f t="shared" si="326"/>
        <v>0</v>
      </c>
      <c r="M658" s="32">
        <f t="shared" si="328"/>
        <v>0</v>
      </c>
      <c r="N658" s="77">
        <f t="shared" si="310"/>
        <v>0</v>
      </c>
      <c r="O658" s="38">
        <f t="shared" si="311"/>
        <v>0</v>
      </c>
      <c r="P658" s="38">
        <f t="shared" si="301"/>
        <v>0</v>
      </c>
      <c r="Q658" s="77">
        <f t="shared" si="302"/>
        <v>0</v>
      </c>
      <c r="R658" s="38">
        <f t="shared" si="312"/>
        <v>0</v>
      </c>
      <c r="S658" s="38">
        <f t="shared" si="313"/>
        <v>0</v>
      </c>
      <c r="T658" s="38">
        <f t="shared" si="314"/>
        <v>0</v>
      </c>
      <c r="U658" s="38">
        <f t="shared" si="315"/>
        <v>0</v>
      </c>
      <c r="V658" s="38">
        <f t="shared" si="316"/>
        <v>0</v>
      </c>
      <c r="W658" s="38">
        <f t="shared" si="303"/>
        <v>0</v>
      </c>
      <c r="X658" s="38">
        <f t="shared" si="304"/>
        <v>0</v>
      </c>
      <c r="Y658" s="67">
        <f t="shared" si="305"/>
        <v>0</v>
      </c>
      <c r="Z658" s="38">
        <f t="shared" si="317"/>
        <v>0</v>
      </c>
      <c r="AA658" s="32">
        <f t="shared" si="306"/>
        <v>0</v>
      </c>
      <c r="AB658" s="38">
        <f t="shared" si="318"/>
        <v>0</v>
      </c>
      <c r="AC658" s="32">
        <f t="shared" si="307"/>
        <v>0</v>
      </c>
      <c r="AD658" s="38">
        <f t="shared" si="329"/>
        <v>0</v>
      </c>
      <c r="AE658" s="39">
        <f t="shared" si="327"/>
        <v>0</v>
      </c>
      <c r="AF658" s="32" t="e">
        <f t="shared" si="319"/>
        <v>#DIV/0!</v>
      </c>
      <c r="AG658" s="32" t="e">
        <f t="shared" si="320"/>
        <v>#DIV/0!</v>
      </c>
      <c r="AH658" s="32" t="e">
        <f t="shared" si="321"/>
        <v>#DIV/0!</v>
      </c>
      <c r="AI658" s="49" t="e">
        <f t="shared" si="322"/>
        <v>#DIV/0!</v>
      </c>
      <c r="AJ658" s="50" t="e">
        <f t="shared" si="323"/>
        <v>#DIV/0!</v>
      </c>
      <c r="AK658" s="50" t="e">
        <f t="shared" si="324"/>
        <v>#DIV/0!</v>
      </c>
    </row>
    <row r="659" spans="8:37" x14ac:dyDescent="0.25">
      <c r="H659" s="66" t="str">
        <f t="shared" si="308"/>
        <v/>
      </c>
      <c r="I659" s="32" t="str">
        <f t="shared" si="325"/>
        <v/>
      </c>
      <c r="J659" s="67" t="str">
        <f t="shared" si="309"/>
        <v/>
      </c>
      <c r="K659" s="67" t="str">
        <f t="shared" si="300"/>
        <v/>
      </c>
      <c r="L659" s="32">
        <f t="shared" si="326"/>
        <v>0</v>
      </c>
      <c r="M659" s="32">
        <f t="shared" si="328"/>
        <v>0</v>
      </c>
      <c r="N659" s="77">
        <f t="shared" si="310"/>
        <v>0</v>
      </c>
      <c r="O659" s="38">
        <f t="shared" si="311"/>
        <v>0</v>
      </c>
      <c r="P659" s="38">
        <f t="shared" si="301"/>
        <v>0</v>
      </c>
      <c r="Q659" s="77">
        <f t="shared" si="302"/>
        <v>0</v>
      </c>
      <c r="R659" s="38">
        <f t="shared" si="312"/>
        <v>0</v>
      </c>
      <c r="S659" s="38">
        <f t="shared" si="313"/>
        <v>0</v>
      </c>
      <c r="T659" s="38">
        <f t="shared" si="314"/>
        <v>0</v>
      </c>
      <c r="U659" s="38">
        <f t="shared" si="315"/>
        <v>0</v>
      </c>
      <c r="V659" s="38">
        <f t="shared" si="316"/>
        <v>0</v>
      </c>
      <c r="W659" s="38">
        <f t="shared" si="303"/>
        <v>0</v>
      </c>
      <c r="X659" s="38">
        <f t="shared" si="304"/>
        <v>0</v>
      </c>
      <c r="Y659" s="67">
        <f t="shared" si="305"/>
        <v>0</v>
      </c>
      <c r="Z659" s="38">
        <f t="shared" si="317"/>
        <v>0</v>
      </c>
      <c r="AA659" s="32">
        <f t="shared" si="306"/>
        <v>0</v>
      </c>
      <c r="AB659" s="38">
        <f t="shared" si="318"/>
        <v>0</v>
      </c>
      <c r="AC659" s="32">
        <f t="shared" si="307"/>
        <v>0</v>
      </c>
      <c r="AD659" s="38">
        <f t="shared" si="329"/>
        <v>0</v>
      </c>
      <c r="AE659" s="39">
        <f t="shared" si="327"/>
        <v>0</v>
      </c>
      <c r="AF659" s="32" t="e">
        <f t="shared" si="319"/>
        <v>#DIV/0!</v>
      </c>
      <c r="AG659" s="32" t="e">
        <f t="shared" si="320"/>
        <v>#DIV/0!</v>
      </c>
      <c r="AH659" s="32" t="e">
        <f t="shared" si="321"/>
        <v>#DIV/0!</v>
      </c>
      <c r="AI659" s="49" t="e">
        <f t="shared" si="322"/>
        <v>#DIV/0!</v>
      </c>
      <c r="AJ659" s="50" t="e">
        <f t="shared" si="323"/>
        <v>#DIV/0!</v>
      </c>
      <c r="AK659" s="50" t="e">
        <f t="shared" si="324"/>
        <v>#DIV/0!</v>
      </c>
    </row>
    <row r="660" spans="8:37" x14ac:dyDescent="0.25">
      <c r="H660" s="66" t="str">
        <f t="shared" si="308"/>
        <v/>
      </c>
      <c r="I660" s="32" t="str">
        <f t="shared" si="325"/>
        <v/>
      </c>
      <c r="J660" s="67" t="str">
        <f t="shared" si="309"/>
        <v/>
      </c>
      <c r="K660" s="67" t="str">
        <f t="shared" si="300"/>
        <v/>
      </c>
      <c r="L660" s="32">
        <f t="shared" si="326"/>
        <v>0</v>
      </c>
      <c r="M660" s="32">
        <f t="shared" si="328"/>
        <v>0</v>
      </c>
      <c r="N660" s="77">
        <f t="shared" si="310"/>
        <v>0</v>
      </c>
      <c r="O660" s="38">
        <f t="shared" si="311"/>
        <v>0</v>
      </c>
      <c r="P660" s="38">
        <f t="shared" si="301"/>
        <v>0</v>
      </c>
      <c r="Q660" s="77">
        <f t="shared" si="302"/>
        <v>0</v>
      </c>
      <c r="R660" s="38">
        <f t="shared" si="312"/>
        <v>0</v>
      </c>
      <c r="S660" s="38">
        <f t="shared" si="313"/>
        <v>0</v>
      </c>
      <c r="T660" s="38">
        <f t="shared" si="314"/>
        <v>0</v>
      </c>
      <c r="U660" s="38">
        <f t="shared" si="315"/>
        <v>0</v>
      </c>
      <c r="V660" s="38">
        <f t="shared" si="316"/>
        <v>0</v>
      </c>
      <c r="W660" s="38">
        <f t="shared" si="303"/>
        <v>0</v>
      </c>
      <c r="X660" s="38">
        <f t="shared" si="304"/>
        <v>0</v>
      </c>
      <c r="Y660" s="67">
        <f t="shared" si="305"/>
        <v>0</v>
      </c>
      <c r="Z660" s="38">
        <f t="shared" si="317"/>
        <v>0</v>
      </c>
      <c r="AA660" s="32">
        <f t="shared" si="306"/>
        <v>0</v>
      </c>
      <c r="AB660" s="38">
        <f t="shared" si="318"/>
        <v>0</v>
      </c>
      <c r="AC660" s="32">
        <f t="shared" si="307"/>
        <v>0</v>
      </c>
      <c r="AD660" s="38">
        <f t="shared" si="329"/>
        <v>0</v>
      </c>
      <c r="AE660" s="39">
        <f t="shared" si="327"/>
        <v>0</v>
      </c>
      <c r="AF660" s="32" t="e">
        <f t="shared" si="319"/>
        <v>#DIV/0!</v>
      </c>
      <c r="AG660" s="32" t="e">
        <f t="shared" si="320"/>
        <v>#DIV/0!</v>
      </c>
      <c r="AH660" s="32" t="e">
        <f t="shared" si="321"/>
        <v>#DIV/0!</v>
      </c>
      <c r="AI660" s="49" t="e">
        <f t="shared" si="322"/>
        <v>#DIV/0!</v>
      </c>
      <c r="AJ660" s="50" t="e">
        <f t="shared" si="323"/>
        <v>#DIV/0!</v>
      </c>
      <c r="AK660" s="50" t="e">
        <f t="shared" si="324"/>
        <v>#DIV/0!</v>
      </c>
    </row>
    <row r="661" spans="8:37" x14ac:dyDescent="0.25">
      <c r="H661" s="66" t="str">
        <f t="shared" si="308"/>
        <v/>
      </c>
      <c r="I661" s="32" t="str">
        <f t="shared" si="325"/>
        <v/>
      </c>
      <c r="J661" s="67" t="str">
        <f t="shared" si="309"/>
        <v/>
      </c>
      <c r="K661" s="67" t="str">
        <f t="shared" si="300"/>
        <v/>
      </c>
      <c r="L661" s="32">
        <f t="shared" si="326"/>
        <v>0</v>
      </c>
      <c r="M661" s="32">
        <f t="shared" si="328"/>
        <v>0</v>
      </c>
      <c r="N661" s="77">
        <f t="shared" si="310"/>
        <v>0</v>
      </c>
      <c r="O661" s="38">
        <f t="shared" si="311"/>
        <v>0</v>
      </c>
      <c r="P661" s="38">
        <f t="shared" si="301"/>
        <v>0</v>
      </c>
      <c r="Q661" s="77">
        <f t="shared" si="302"/>
        <v>0</v>
      </c>
      <c r="R661" s="38">
        <f t="shared" si="312"/>
        <v>0</v>
      </c>
      <c r="S661" s="38">
        <f t="shared" si="313"/>
        <v>0</v>
      </c>
      <c r="T661" s="38">
        <f t="shared" si="314"/>
        <v>0</v>
      </c>
      <c r="U661" s="38">
        <f t="shared" si="315"/>
        <v>0</v>
      </c>
      <c r="V661" s="38">
        <f t="shared" si="316"/>
        <v>0</v>
      </c>
      <c r="W661" s="38">
        <f t="shared" si="303"/>
        <v>0</v>
      </c>
      <c r="X661" s="38">
        <f t="shared" si="304"/>
        <v>0</v>
      </c>
      <c r="Y661" s="67">
        <f t="shared" si="305"/>
        <v>0</v>
      </c>
      <c r="Z661" s="38">
        <f t="shared" si="317"/>
        <v>0</v>
      </c>
      <c r="AA661" s="32">
        <f t="shared" si="306"/>
        <v>0</v>
      </c>
      <c r="AB661" s="38">
        <f t="shared" si="318"/>
        <v>0</v>
      </c>
      <c r="AC661" s="32">
        <f t="shared" si="307"/>
        <v>0</v>
      </c>
      <c r="AD661" s="38">
        <f t="shared" si="329"/>
        <v>0</v>
      </c>
      <c r="AE661" s="39">
        <f t="shared" si="327"/>
        <v>0</v>
      </c>
      <c r="AF661" s="32" t="e">
        <f t="shared" si="319"/>
        <v>#DIV/0!</v>
      </c>
      <c r="AG661" s="32" t="e">
        <f t="shared" si="320"/>
        <v>#DIV/0!</v>
      </c>
      <c r="AH661" s="32" t="e">
        <f t="shared" si="321"/>
        <v>#DIV/0!</v>
      </c>
      <c r="AI661" s="49" t="e">
        <f t="shared" si="322"/>
        <v>#DIV/0!</v>
      </c>
      <c r="AJ661" s="50" t="e">
        <f t="shared" si="323"/>
        <v>#DIV/0!</v>
      </c>
      <c r="AK661" s="50" t="e">
        <f t="shared" si="324"/>
        <v>#DIV/0!</v>
      </c>
    </row>
    <row r="662" spans="8:37" x14ac:dyDescent="0.25">
      <c r="H662" s="66" t="str">
        <f t="shared" si="308"/>
        <v/>
      </c>
      <c r="I662" s="32" t="str">
        <f t="shared" si="325"/>
        <v/>
      </c>
      <c r="J662" s="67" t="str">
        <f t="shared" si="309"/>
        <v/>
      </c>
      <c r="K662" s="67" t="str">
        <f t="shared" si="300"/>
        <v/>
      </c>
      <c r="L662" s="32">
        <f t="shared" si="326"/>
        <v>0</v>
      </c>
      <c r="M662" s="32">
        <f t="shared" si="328"/>
        <v>0</v>
      </c>
      <c r="N662" s="77">
        <f t="shared" si="310"/>
        <v>0</v>
      </c>
      <c r="O662" s="38">
        <f t="shared" si="311"/>
        <v>0</v>
      </c>
      <c r="P662" s="38">
        <f t="shared" si="301"/>
        <v>0</v>
      </c>
      <c r="Q662" s="77">
        <f t="shared" si="302"/>
        <v>0</v>
      </c>
      <c r="R662" s="38">
        <f t="shared" si="312"/>
        <v>0</v>
      </c>
      <c r="S662" s="38">
        <f t="shared" si="313"/>
        <v>0</v>
      </c>
      <c r="T662" s="38">
        <f t="shared" si="314"/>
        <v>0</v>
      </c>
      <c r="U662" s="38">
        <f t="shared" si="315"/>
        <v>0</v>
      </c>
      <c r="V662" s="38">
        <f t="shared" si="316"/>
        <v>0</v>
      </c>
      <c r="W662" s="38">
        <f t="shared" si="303"/>
        <v>0</v>
      </c>
      <c r="X662" s="38">
        <f t="shared" si="304"/>
        <v>0</v>
      </c>
      <c r="Y662" s="67">
        <f t="shared" si="305"/>
        <v>0</v>
      </c>
      <c r="Z662" s="38">
        <f t="shared" si="317"/>
        <v>0</v>
      </c>
      <c r="AA662" s="32">
        <f t="shared" si="306"/>
        <v>0</v>
      </c>
      <c r="AB662" s="38">
        <f t="shared" si="318"/>
        <v>0</v>
      </c>
      <c r="AC662" s="32">
        <f t="shared" si="307"/>
        <v>0</v>
      </c>
      <c r="AD662" s="38">
        <f t="shared" si="329"/>
        <v>0</v>
      </c>
      <c r="AE662" s="39">
        <f t="shared" si="327"/>
        <v>0</v>
      </c>
      <c r="AF662" s="32" t="e">
        <f t="shared" si="319"/>
        <v>#DIV/0!</v>
      </c>
      <c r="AG662" s="32" t="e">
        <f t="shared" si="320"/>
        <v>#DIV/0!</v>
      </c>
      <c r="AH662" s="32" t="e">
        <f t="shared" si="321"/>
        <v>#DIV/0!</v>
      </c>
      <c r="AI662" s="49" t="e">
        <f t="shared" si="322"/>
        <v>#DIV/0!</v>
      </c>
      <c r="AJ662" s="50" t="e">
        <f t="shared" si="323"/>
        <v>#DIV/0!</v>
      </c>
      <c r="AK662" s="50" t="e">
        <f t="shared" si="324"/>
        <v>#DIV/0!</v>
      </c>
    </row>
    <row r="663" spans="8:37" x14ac:dyDescent="0.25">
      <c r="H663" s="66" t="str">
        <f t="shared" si="308"/>
        <v/>
      </c>
      <c r="I663" s="32" t="str">
        <f t="shared" si="325"/>
        <v/>
      </c>
      <c r="J663" s="67" t="str">
        <f t="shared" si="309"/>
        <v/>
      </c>
      <c r="K663" s="67" t="str">
        <f t="shared" si="300"/>
        <v/>
      </c>
      <c r="L663" s="32">
        <f t="shared" si="326"/>
        <v>0</v>
      </c>
      <c r="M663" s="32">
        <f t="shared" si="328"/>
        <v>0</v>
      </c>
      <c r="N663" s="77">
        <f t="shared" si="310"/>
        <v>0</v>
      </c>
      <c r="O663" s="38">
        <f t="shared" si="311"/>
        <v>0</v>
      </c>
      <c r="P663" s="38">
        <f t="shared" si="301"/>
        <v>0</v>
      </c>
      <c r="Q663" s="77">
        <f t="shared" si="302"/>
        <v>0</v>
      </c>
      <c r="R663" s="38">
        <f t="shared" si="312"/>
        <v>0</v>
      </c>
      <c r="S663" s="38">
        <f t="shared" si="313"/>
        <v>0</v>
      </c>
      <c r="T663" s="38">
        <f t="shared" si="314"/>
        <v>0</v>
      </c>
      <c r="U663" s="38">
        <f t="shared" si="315"/>
        <v>0</v>
      </c>
      <c r="V663" s="38">
        <f t="shared" si="316"/>
        <v>0</v>
      </c>
      <c r="W663" s="38">
        <f t="shared" si="303"/>
        <v>0</v>
      </c>
      <c r="X663" s="38">
        <f t="shared" si="304"/>
        <v>0</v>
      </c>
      <c r="Y663" s="67">
        <f t="shared" si="305"/>
        <v>0</v>
      </c>
      <c r="Z663" s="38">
        <f t="shared" si="317"/>
        <v>0</v>
      </c>
      <c r="AA663" s="32">
        <f t="shared" si="306"/>
        <v>0</v>
      </c>
      <c r="AB663" s="38">
        <f t="shared" si="318"/>
        <v>0</v>
      </c>
      <c r="AC663" s="32">
        <f t="shared" si="307"/>
        <v>0</v>
      </c>
      <c r="AD663" s="38">
        <f t="shared" si="329"/>
        <v>0</v>
      </c>
      <c r="AE663" s="39">
        <f t="shared" si="327"/>
        <v>0</v>
      </c>
      <c r="AF663" s="32" t="e">
        <f t="shared" si="319"/>
        <v>#DIV/0!</v>
      </c>
      <c r="AG663" s="32" t="e">
        <f t="shared" si="320"/>
        <v>#DIV/0!</v>
      </c>
      <c r="AH663" s="32" t="e">
        <f t="shared" si="321"/>
        <v>#DIV/0!</v>
      </c>
      <c r="AI663" s="49" t="e">
        <f t="shared" si="322"/>
        <v>#DIV/0!</v>
      </c>
      <c r="AJ663" s="50" t="e">
        <f t="shared" si="323"/>
        <v>#DIV/0!</v>
      </c>
      <c r="AK663" s="50" t="e">
        <f t="shared" si="324"/>
        <v>#DIV/0!</v>
      </c>
    </row>
    <row r="664" spans="8:37" x14ac:dyDescent="0.25">
      <c r="H664" s="66" t="str">
        <f t="shared" si="308"/>
        <v/>
      </c>
      <c r="I664" s="32" t="str">
        <f t="shared" si="325"/>
        <v/>
      </c>
      <c r="J664" s="67" t="str">
        <f t="shared" si="309"/>
        <v/>
      </c>
      <c r="K664" s="67" t="str">
        <f t="shared" si="300"/>
        <v/>
      </c>
      <c r="L664" s="32">
        <f t="shared" si="326"/>
        <v>0</v>
      </c>
      <c r="M664" s="32">
        <f t="shared" si="328"/>
        <v>0</v>
      </c>
      <c r="N664" s="77">
        <f t="shared" si="310"/>
        <v>0</v>
      </c>
      <c r="O664" s="38">
        <f t="shared" si="311"/>
        <v>0</v>
      </c>
      <c r="P664" s="38">
        <f t="shared" si="301"/>
        <v>0</v>
      </c>
      <c r="Q664" s="77">
        <f t="shared" si="302"/>
        <v>0</v>
      </c>
      <c r="R664" s="38">
        <f t="shared" si="312"/>
        <v>0</v>
      </c>
      <c r="S664" s="38">
        <f t="shared" si="313"/>
        <v>0</v>
      </c>
      <c r="T664" s="38">
        <f t="shared" si="314"/>
        <v>0</v>
      </c>
      <c r="U664" s="38">
        <f t="shared" si="315"/>
        <v>0</v>
      </c>
      <c r="V664" s="38">
        <f t="shared" si="316"/>
        <v>0</v>
      </c>
      <c r="W664" s="38">
        <f t="shared" si="303"/>
        <v>0</v>
      </c>
      <c r="X664" s="38">
        <f t="shared" si="304"/>
        <v>0</v>
      </c>
      <c r="Y664" s="67">
        <f t="shared" si="305"/>
        <v>0</v>
      </c>
      <c r="Z664" s="38">
        <f t="shared" si="317"/>
        <v>0</v>
      </c>
      <c r="AA664" s="32">
        <f t="shared" si="306"/>
        <v>0</v>
      </c>
      <c r="AB664" s="38">
        <f t="shared" si="318"/>
        <v>0</v>
      </c>
      <c r="AC664" s="32">
        <f t="shared" si="307"/>
        <v>0</v>
      </c>
      <c r="AD664" s="38">
        <f t="shared" si="329"/>
        <v>0</v>
      </c>
      <c r="AE664" s="39">
        <f t="shared" si="327"/>
        <v>0</v>
      </c>
      <c r="AF664" s="32" t="e">
        <f t="shared" si="319"/>
        <v>#DIV/0!</v>
      </c>
      <c r="AG664" s="32" t="e">
        <f t="shared" si="320"/>
        <v>#DIV/0!</v>
      </c>
      <c r="AH664" s="32" t="e">
        <f t="shared" si="321"/>
        <v>#DIV/0!</v>
      </c>
      <c r="AI664" s="49" t="e">
        <f t="shared" si="322"/>
        <v>#DIV/0!</v>
      </c>
      <c r="AJ664" s="50" t="e">
        <f t="shared" si="323"/>
        <v>#DIV/0!</v>
      </c>
      <c r="AK664" s="50" t="e">
        <f t="shared" si="324"/>
        <v>#DIV/0!</v>
      </c>
    </row>
    <row r="665" spans="8:37" x14ac:dyDescent="0.25">
      <c r="H665" s="66" t="str">
        <f t="shared" si="308"/>
        <v/>
      </c>
      <c r="I665" s="32" t="str">
        <f t="shared" si="325"/>
        <v/>
      </c>
      <c r="J665" s="67" t="str">
        <f t="shared" si="309"/>
        <v/>
      </c>
      <c r="K665" s="67" t="str">
        <f t="shared" si="300"/>
        <v/>
      </c>
      <c r="L665" s="32">
        <f t="shared" si="326"/>
        <v>0</v>
      </c>
      <c r="M665" s="32">
        <f t="shared" si="328"/>
        <v>0</v>
      </c>
      <c r="N665" s="77">
        <f t="shared" si="310"/>
        <v>0</v>
      </c>
      <c r="O665" s="38">
        <f t="shared" si="311"/>
        <v>0</v>
      </c>
      <c r="P665" s="38">
        <f t="shared" si="301"/>
        <v>0</v>
      </c>
      <c r="Q665" s="77">
        <f t="shared" si="302"/>
        <v>0</v>
      </c>
      <c r="R665" s="38">
        <f t="shared" si="312"/>
        <v>0</v>
      </c>
      <c r="S665" s="38">
        <f t="shared" si="313"/>
        <v>0</v>
      </c>
      <c r="T665" s="38">
        <f t="shared" si="314"/>
        <v>0</v>
      </c>
      <c r="U665" s="38">
        <f t="shared" si="315"/>
        <v>0</v>
      </c>
      <c r="V665" s="38">
        <f t="shared" si="316"/>
        <v>0</v>
      </c>
      <c r="W665" s="38">
        <f t="shared" si="303"/>
        <v>0</v>
      </c>
      <c r="X665" s="38">
        <f t="shared" si="304"/>
        <v>0</v>
      </c>
      <c r="Y665" s="67">
        <f t="shared" si="305"/>
        <v>0</v>
      </c>
      <c r="Z665" s="38">
        <f t="shared" si="317"/>
        <v>0</v>
      </c>
      <c r="AA665" s="32">
        <f t="shared" si="306"/>
        <v>0</v>
      </c>
      <c r="AB665" s="38">
        <f t="shared" si="318"/>
        <v>0</v>
      </c>
      <c r="AC665" s="32">
        <f t="shared" si="307"/>
        <v>0</v>
      </c>
      <c r="AD665" s="38">
        <f t="shared" si="329"/>
        <v>0</v>
      </c>
      <c r="AE665" s="39">
        <f t="shared" si="327"/>
        <v>0</v>
      </c>
      <c r="AF665" s="32" t="e">
        <f t="shared" si="319"/>
        <v>#DIV/0!</v>
      </c>
      <c r="AG665" s="32" t="e">
        <f t="shared" si="320"/>
        <v>#DIV/0!</v>
      </c>
      <c r="AH665" s="32" t="e">
        <f t="shared" si="321"/>
        <v>#DIV/0!</v>
      </c>
      <c r="AI665" s="49" t="e">
        <f t="shared" si="322"/>
        <v>#DIV/0!</v>
      </c>
      <c r="AJ665" s="50" t="e">
        <f t="shared" si="323"/>
        <v>#DIV/0!</v>
      </c>
      <c r="AK665" s="50" t="e">
        <f t="shared" si="324"/>
        <v>#DIV/0!</v>
      </c>
    </row>
    <row r="666" spans="8:37" x14ac:dyDescent="0.25">
      <c r="H666" s="66" t="str">
        <f t="shared" si="308"/>
        <v/>
      </c>
      <c r="I666" s="32" t="str">
        <f t="shared" si="325"/>
        <v/>
      </c>
      <c r="J666" s="67" t="str">
        <f t="shared" si="309"/>
        <v/>
      </c>
      <c r="K666" s="67" t="str">
        <f t="shared" si="300"/>
        <v/>
      </c>
      <c r="L666" s="32">
        <f t="shared" si="326"/>
        <v>0</v>
      </c>
      <c r="M666" s="32">
        <f t="shared" si="328"/>
        <v>0</v>
      </c>
      <c r="N666" s="77">
        <f t="shared" si="310"/>
        <v>0</v>
      </c>
      <c r="O666" s="38">
        <f t="shared" si="311"/>
        <v>0</v>
      </c>
      <c r="P666" s="38">
        <f t="shared" si="301"/>
        <v>0</v>
      </c>
      <c r="Q666" s="77">
        <f t="shared" si="302"/>
        <v>0</v>
      </c>
      <c r="R666" s="38">
        <f t="shared" si="312"/>
        <v>0</v>
      </c>
      <c r="S666" s="38">
        <f t="shared" si="313"/>
        <v>0</v>
      </c>
      <c r="T666" s="38">
        <f t="shared" si="314"/>
        <v>0</v>
      </c>
      <c r="U666" s="38">
        <f t="shared" si="315"/>
        <v>0</v>
      </c>
      <c r="V666" s="38">
        <f t="shared" si="316"/>
        <v>0</v>
      </c>
      <c r="W666" s="38">
        <f t="shared" si="303"/>
        <v>0</v>
      </c>
      <c r="X666" s="38">
        <f t="shared" si="304"/>
        <v>0</v>
      </c>
      <c r="Y666" s="67">
        <f t="shared" si="305"/>
        <v>0</v>
      </c>
      <c r="Z666" s="38">
        <f t="shared" si="317"/>
        <v>0</v>
      </c>
      <c r="AA666" s="32">
        <f t="shared" si="306"/>
        <v>0</v>
      </c>
      <c r="AB666" s="38">
        <f t="shared" si="318"/>
        <v>0</v>
      </c>
      <c r="AC666" s="32">
        <f t="shared" si="307"/>
        <v>0</v>
      </c>
      <c r="AD666" s="38">
        <f t="shared" si="329"/>
        <v>0</v>
      </c>
      <c r="AE666" s="39">
        <f t="shared" si="327"/>
        <v>0</v>
      </c>
      <c r="AF666" s="32" t="e">
        <f t="shared" si="319"/>
        <v>#DIV/0!</v>
      </c>
      <c r="AG666" s="32" t="e">
        <f t="shared" si="320"/>
        <v>#DIV/0!</v>
      </c>
      <c r="AH666" s="32" t="e">
        <f t="shared" si="321"/>
        <v>#DIV/0!</v>
      </c>
      <c r="AI666" s="49" t="e">
        <f t="shared" si="322"/>
        <v>#DIV/0!</v>
      </c>
      <c r="AJ666" s="50" t="e">
        <f t="shared" si="323"/>
        <v>#DIV/0!</v>
      </c>
      <c r="AK666" s="50" t="e">
        <f t="shared" si="324"/>
        <v>#DIV/0!</v>
      </c>
    </row>
    <row r="667" spans="8:37" x14ac:dyDescent="0.25">
      <c r="H667" s="66" t="str">
        <f t="shared" si="308"/>
        <v/>
      </c>
      <c r="I667" s="32" t="str">
        <f t="shared" si="325"/>
        <v/>
      </c>
      <c r="J667" s="67" t="str">
        <f t="shared" si="309"/>
        <v/>
      </c>
      <c r="K667" s="67" t="str">
        <f t="shared" si="300"/>
        <v/>
      </c>
      <c r="L667" s="32">
        <f t="shared" si="326"/>
        <v>0</v>
      </c>
      <c r="M667" s="32">
        <f t="shared" si="328"/>
        <v>0</v>
      </c>
      <c r="N667" s="77">
        <f t="shared" si="310"/>
        <v>0</v>
      </c>
      <c r="O667" s="38">
        <f t="shared" si="311"/>
        <v>0</v>
      </c>
      <c r="P667" s="38">
        <f t="shared" si="301"/>
        <v>0</v>
      </c>
      <c r="Q667" s="77">
        <f t="shared" si="302"/>
        <v>0</v>
      </c>
      <c r="R667" s="38">
        <f t="shared" si="312"/>
        <v>0</v>
      </c>
      <c r="S667" s="38">
        <f t="shared" si="313"/>
        <v>0</v>
      </c>
      <c r="T667" s="38">
        <f t="shared" si="314"/>
        <v>0</v>
      </c>
      <c r="U667" s="38">
        <f t="shared" si="315"/>
        <v>0</v>
      </c>
      <c r="V667" s="38">
        <f t="shared" si="316"/>
        <v>0</v>
      </c>
      <c r="W667" s="38">
        <f t="shared" si="303"/>
        <v>0</v>
      </c>
      <c r="X667" s="38">
        <f t="shared" si="304"/>
        <v>0</v>
      </c>
      <c r="Y667" s="67">
        <f t="shared" si="305"/>
        <v>0</v>
      </c>
      <c r="Z667" s="38">
        <f t="shared" si="317"/>
        <v>0</v>
      </c>
      <c r="AA667" s="32">
        <f t="shared" si="306"/>
        <v>0</v>
      </c>
      <c r="AB667" s="38">
        <f t="shared" si="318"/>
        <v>0</v>
      </c>
      <c r="AC667" s="32">
        <f t="shared" si="307"/>
        <v>0</v>
      </c>
      <c r="AD667" s="38">
        <f t="shared" si="329"/>
        <v>0</v>
      </c>
      <c r="AE667" s="39">
        <f t="shared" si="327"/>
        <v>0</v>
      </c>
      <c r="AF667" s="32" t="e">
        <f t="shared" si="319"/>
        <v>#DIV/0!</v>
      </c>
      <c r="AG667" s="32" t="e">
        <f t="shared" si="320"/>
        <v>#DIV/0!</v>
      </c>
      <c r="AH667" s="32" t="e">
        <f t="shared" si="321"/>
        <v>#DIV/0!</v>
      </c>
      <c r="AI667" s="49" t="e">
        <f t="shared" si="322"/>
        <v>#DIV/0!</v>
      </c>
      <c r="AJ667" s="50" t="e">
        <f t="shared" si="323"/>
        <v>#DIV/0!</v>
      </c>
      <c r="AK667" s="50" t="e">
        <f t="shared" si="324"/>
        <v>#DIV/0!</v>
      </c>
    </row>
    <row r="668" spans="8:37" x14ac:dyDescent="0.25">
      <c r="H668" s="66" t="str">
        <f t="shared" si="308"/>
        <v/>
      </c>
      <c r="I668" s="32" t="str">
        <f t="shared" si="325"/>
        <v/>
      </c>
      <c r="J668" s="67" t="str">
        <f t="shared" si="309"/>
        <v/>
      </c>
      <c r="K668" s="67" t="str">
        <f t="shared" si="300"/>
        <v/>
      </c>
      <c r="L668" s="32">
        <f t="shared" si="326"/>
        <v>0</v>
      </c>
      <c r="M668" s="32">
        <f t="shared" si="328"/>
        <v>0</v>
      </c>
      <c r="N668" s="77">
        <f t="shared" si="310"/>
        <v>0</v>
      </c>
      <c r="O668" s="38">
        <f t="shared" si="311"/>
        <v>0</v>
      </c>
      <c r="P668" s="38">
        <f t="shared" si="301"/>
        <v>0</v>
      </c>
      <c r="Q668" s="77">
        <f t="shared" si="302"/>
        <v>0</v>
      </c>
      <c r="R668" s="38">
        <f t="shared" si="312"/>
        <v>0</v>
      </c>
      <c r="S668" s="38">
        <f t="shared" si="313"/>
        <v>0</v>
      </c>
      <c r="T668" s="38">
        <f t="shared" si="314"/>
        <v>0</v>
      </c>
      <c r="U668" s="38">
        <f t="shared" si="315"/>
        <v>0</v>
      </c>
      <c r="V668" s="38">
        <f t="shared" si="316"/>
        <v>0</v>
      </c>
      <c r="W668" s="38">
        <f t="shared" si="303"/>
        <v>0</v>
      </c>
      <c r="X668" s="38">
        <f t="shared" si="304"/>
        <v>0</v>
      </c>
      <c r="Y668" s="67">
        <f t="shared" si="305"/>
        <v>0</v>
      </c>
      <c r="Z668" s="38">
        <f t="shared" si="317"/>
        <v>0</v>
      </c>
      <c r="AA668" s="32">
        <f t="shared" si="306"/>
        <v>0</v>
      </c>
      <c r="AB668" s="38">
        <f t="shared" si="318"/>
        <v>0</v>
      </c>
      <c r="AC668" s="32">
        <f t="shared" si="307"/>
        <v>0</v>
      </c>
      <c r="AD668" s="38">
        <f t="shared" si="329"/>
        <v>0</v>
      </c>
      <c r="AE668" s="39">
        <f t="shared" si="327"/>
        <v>0</v>
      </c>
      <c r="AF668" s="32" t="e">
        <f t="shared" si="319"/>
        <v>#DIV/0!</v>
      </c>
      <c r="AG668" s="32" t="e">
        <f t="shared" si="320"/>
        <v>#DIV/0!</v>
      </c>
      <c r="AH668" s="32" t="e">
        <f t="shared" si="321"/>
        <v>#DIV/0!</v>
      </c>
      <c r="AI668" s="49" t="e">
        <f t="shared" si="322"/>
        <v>#DIV/0!</v>
      </c>
      <c r="AJ668" s="50" t="e">
        <f t="shared" si="323"/>
        <v>#DIV/0!</v>
      </c>
      <c r="AK668" s="50" t="e">
        <f t="shared" si="324"/>
        <v>#DIV/0!</v>
      </c>
    </row>
    <row r="669" spans="8:37" x14ac:dyDescent="0.25">
      <c r="H669" s="66" t="str">
        <f t="shared" si="308"/>
        <v/>
      </c>
      <c r="I669" s="32" t="str">
        <f t="shared" si="325"/>
        <v/>
      </c>
      <c r="J669" s="67" t="str">
        <f t="shared" si="309"/>
        <v/>
      </c>
      <c r="K669" s="67" t="str">
        <f t="shared" si="300"/>
        <v/>
      </c>
      <c r="L669" s="32">
        <f t="shared" si="326"/>
        <v>0</v>
      </c>
      <c r="M669" s="32">
        <f t="shared" si="328"/>
        <v>0</v>
      </c>
      <c r="N669" s="77">
        <f t="shared" si="310"/>
        <v>0</v>
      </c>
      <c r="O669" s="38">
        <f t="shared" si="311"/>
        <v>0</v>
      </c>
      <c r="P669" s="38">
        <f t="shared" si="301"/>
        <v>0</v>
      </c>
      <c r="Q669" s="77">
        <f t="shared" si="302"/>
        <v>0</v>
      </c>
      <c r="R669" s="38">
        <f t="shared" si="312"/>
        <v>0</v>
      </c>
      <c r="S669" s="38">
        <f t="shared" si="313"/>
        <v>0</v>
      </c>
      <c r="T669" s="38">
        <f t="shared" si="314"/>
        <v>0</v>
      </c>
      <c r="U669" s="38">
        <f t="shared" si="315"/>
        <v>0</v>
      </c>
      <c r="V669" s="38">
        <f t="shared" si="316"/>
        <v>0</v>
      </c>
      <c r="W669" s="38">
        <f t="shared" si="303"/>
        <v>0</v>
      </c>
      <c r="X669" s="38">
        <f t="shared" si="304"/>
        <v>0</v>
      </c>
      <c r="Y669" s="67">
        <f t="shared" si="305"/>
        <v>0</v>
      </c>
      <c r="Z669" s="38">
        <f t="shared" si="317"/>
        <v>0</v>
      </c>
      <c r="AA669" s="32">
        <f t="shared" si="306"/>
        <v>0</v>
      </c>
      <c r="AB669" s="38">
        <f t="shared" si="318"/>
        <v>0</v>
      </c>
      <c r="AC669" s="32">
        <f t="shared" si="307"/>
        <v>0</v>
      </c>
      <c r="AD669" s="38">
        <f t="shared" si="329"/>
        <v>0</v>
      </c>
      <c r="AE669" s="39">
        <f t="shared" si="327"/>
        <v>0</v>
      </c>
      <c r="AF669" s="32" t="e">
        <f t="shared" si="319"/>
        <v>#DIV/0!</v>
      </c>
      <c r="AG669" s="32" t="e">
        <f t="shared" si="320"/>
        <v>#DIV/0!</v>
      </c>
      <c r="AH669" s="32" t="e">
        <f t="shared" si="321"/>
        <v>#DIV/0!</v>
      </c>
      <c r="AI669" s="49" t="e">
        <f t="shared" si="322"/>
        <v>#DIV/0!</v>
      </c>
      <c r="AJ669" s="50" t="e">
        <f t="shared" si="323"/>
        <v>#DIV/0!</v>
      </c>
      <c r="AK669" s="50" t="e">
        <f t="shared" si="324"/>
        <v>#DIV/0!</v>
      </c>
    </row>
    <row r="670" spans="8:37" x14ac:dyDescent="0.25">
      <c r="H670" s="66" t="str">
        <f t="shared" si="308"/>
        <v/>
      </c>
      <c r="I670" s="32" t="str">
        <f t="shared" si="325"/>
        <v/>
      </c>
      <c r="J670" s="67" t="str">
        <f t="shared" si="309"/>
        <v/>
      </c>
      <c r="K670" s="67" t="str">
        <f t="shared" si="300"/>
        <v/>
      </c>
      <c r="L670" s="32">
        <f t="shared" si="326"/>
        <v>0</v>
      </c>
      <c r="M670" s="32">
        <f t="shared" si="328"/>
        <v>0</v>
      </c>
      <c r="N670" s="77">
        <f t="shared" si="310"/>
        <v>0</v>
      </c>
      <c r="O670" s="38">
        <f t="shared" si="311"/>
        <v>0</v>
      </c>
      <c r="P670" s="38">
        <f t="shared" si="301"/>
        <v>0</v>
      </c>
      <c r="Q670" s="77">
        <f t="shared" si="302"/>
        <v>0</v>
      </c>
      <c r="R670" s="38">
        <f t="shared" si="312"/>
        <v>0</v>
      </c>
      <c r="S670" s="38">
        <f t="shared" si="313"/>
        <v>0</v>
      </c>
      <c r="T670" s="38">
        <f t="shared" si="314"/>
        <v>0</v>
      </c>
      <c r="U670" s="38">
        <f t="shared" si="315"/>
        <v>0</v>
      </c>
      <c r="V670" s="38">
        <f t="shared" si="316"/>
        <v>0</v>
      </c>
      <c r="W670" s="38">
        <f t="shared" si="303"/>
        <v>0</v>
      </c>
      <c r="X670" s="38">
        <f t="shared" si="304"/>
        <v>0</v>
      </c>
      <c r="Y670" s="67">
        <f t="shared" si="305"/>
        <v>0</v>
      </c>
      <c r="Z670" s="38">
        <f t="shared" si="317"/>
        <v>0</v>
      </c>
      <c r="AA670" s="32">
        <f t="shared" si="306"/>
        <v>0</v>
      </c>
      <c r="AB670" s="38">
        <f t="shared" si="318"/>
        <v>0</v>
      </c>
      <c r="AC670" s="32">
        <f t="shared" si="307"/>
        <v>0</v>
      </c>
      <c r="AD670" s="38">
        <f t="shared" si="329"/>
        <v>0</v>
      </c>
      <c r="AE670" s="39">
        <f t="shared" si="327"/>
        <v>0</v>
      </c>
      <c r="AF670" s="32" t="e">
        <f t="shared" si="319"/>
        <v>#DIV/0!</v>
      </c>
      <c r="AG670" s="32" t="e">
        <f t="shared" si="320"/>
        <v>#DIV/0!</v>
      </c>
      <c r="AH670" s="32" t="e">
        <f t="shared" si="321"/>
        <v>#DIV/0!</v>
      </c>
      <c r="AI670" s="49" t="e">
        <f t="shared" si="322"/>
        <v>#DIV/0!</v>
      </c>
      <c r="AJ670" s="50" t="e">
        <f t="shared" si="323"/>
        <v>#DIV/0!</v>
      </c>
      <c r="AK670" s="50" t="e">
        <f t="shared" si="324"/>
        <v>#DIV/0!</v>
      </c>
    </row>
    <row r="671" spans="8:37" x14ac:dyDescent="0.25">
      <c r="H671" s="66" t="str">
        <f t="shared" si="308"/>
        <v/>
      </c>
      <c r="I671" s="32" t="str">
        <f t="shared" si="325"/>
        <v/>
      </c>
      <c r="J671" s="67" t="str">
        <f t="shared" si="309"/>
        <v/>
      </c>
      <c r="K671" s="67" t="str">
        <f t="shared" si="300"/>
        <v/>
      </c>
      <c r="L671" s="32">
        <f t="shared" si="326"/>
        <v>0</v>
      </c>
      <c r="M671" s="32">
        <f t="shared" si="328"/>
        <v>0</v>
      </c>
      <c r="N671" s="77">
        <f t="shared" si="310"/>
        <v>0</v>
      </c>
      <c r="O671" s="38">
        <f t="shared" si="311"/>
        <v>0</v>
      </c>
      <c r="P671" s="38">
        <f t="shared" si="301"/>
        <v>0</v>
      </c>
      <c r="Q671" s="77">
        <f t="shared" si="302"/>
        <v>0</v>
      </c>
      <c r="R671" s="38">
        <f t="shared" si="312"/>
        <v>0</v>
      </c>
      <c r="S671" s="38">
        <f t="shared" si="313"/>
        <v>0</v>
      </c>
      <c r="T671" s="38">
        <f t="shared" si="314"/>
        <v>0</v>
      </c>
      <c r="U671" s="38">
        <f t="shared" si="315"/>
        <v>0</v>
      </c>
      <c r="V671" s="38">
        <f t="shared" si="316"/>
        <v>0</v>
      </c>
      <c r="W671" s="38">
        <f t="shared" si="303"/>
        <v>0</v>
      </c>
      <c r="X671" s="38">
        <f t="shared" si="304"/>
        <v>0</v>
      </c>
      <c r="Y671" s="67">
        <f t="shared" si="305"/>
        <v>0</v>
      </c>
      <c r="Z671" s="38">
        <f t="shared" si="317"/>
        <v>0</v>
      </c>
      <c r="AA671" s="32">
        <f t="shared" si="306"/>
        <v>0</v>
      </c>
      <c r="AB671" s="38">
        <f t="shared" si="318"/>
        <v>0</v>
      </c>
      <c r="AC671" s="32">
        <f t="shared" si="307"/>
        <v>0</v>
      </c>
      <c r="AD671" s="38">
        <f t="shared" si="329"/>
        <v>0</v>
      </c>
      <c r="AE671" s="39">
        <f t="shared" si="327"/>
        <v>0</v>
      </c>
      <c r="AF671" s="32" t="e">
        <f t="shared" si="319"/>
        <v>#DIV/0!</v>
      </c>
      <c r="AG671" s="32" t="e">
        <f t="shared" si="320"/>
        <v>#DIV/0!</v>
      </c>
      <c r="AH671" s="32" t="e">
        <f t="shared" si="321"/>
        <v>#DIV/0!</v>
      </c>
      <c r="AI671" s="49" t="e">
        <f t="shared" si="322"/>
        <v>#DIV/0!</v>
      </c>
      <c r="AJ671" s="50" t="e">
        <f t="shared" si="323"/>
        <v>#DIV/0!</v>
      </c>
      <c r="AK671" s="50" t="e">
        <f t="shared" si="324"/>
        <v>#DIV/0!</v>
      </c>
    </row>
    <row r="672" spans="8:37" x14ac:dyDescent="0.25">
      <c r="H672" s="66" t="str">
        <f t="shared" si="308"/>
        <v/>
      </c>
      <c r="I672" s="32" t="str">
        <f t="shared" si="325"/>
        <v/>
      </c>
      <c r="J672" s="67" t="str">
        <f t="shared" si="309"/>
        <v/>
      </c>
      <c r="K672" s="67" t="str">
        <f t="shared" si="300"/>
        <v/>
      </c>
      <c r="L672" s="32">
        <f t="shared" si="326"/>
        <v>0</v>
      </c>
      <c r="M672" s="32">
        <f t="shared" si="328"/>
        <v>0</v>
      </c>
      <c r="N672" s="77">
        <f t="shared" si="310"/>
        <v>0</v>
      </c>
      <c r="O672" s="38">
        <f t="shared" si="311"/>
        <v>0</v>
      </c>
      <c r="P672" s="38">
        <f t="shared" si="301"/>
        <v>0</v>
      </c>
      <c r="Q672" s="77">
        <f t="shared" si="302"/>
        <v>0</v>
      </c>
      <c r="R672" s="38">
        <f t="shared" si="312"/>
        <v>0</v>
      </c>
      <c r="S672" s="38">
        <f t="shared" si="313"/>
        <v>0</v>
      </c>
      <c r="T672" s="38">
        <f t="shared" si="314"/>
        <v>0</v>
      </c>
      <c r="U672" s="38">
        <f t="shared" si="315"/>
        <v>0</v>
      </c>
      <c r="V672" s="38">
        <f t="shared" si="316"/>
        <v>0</v>
      </c>
      <c r="W672" s="38">
        <f t="shared" si="303"/>
        <v>0</v>
      </c>
      <c r="X672" s="38">
        <f t="shared" si="304"/>
        <v>0</v>
      </c>
      <c r="Y672" s="67">
        <f t="shared" si="305"/>
        <v>0</v>
      </c>
      <c r="Z672" s="38">
        <f t="shared" si="317"/>
        <v>0</v>
      </c>
      <c r="AA672" s="32">
        <f t="shared" si="306"/>
        <v>0</v>
      </c>
      <c r="AB672" s="38">
        <f t="shared" si="318"/>
        <v>0</v>
      </c>
      <c r="AC672" s="32">
        <f t="shared" si="307"/>
        <v>0</v>
      </c>
      <c r="AD672" s="38">
        <f t="shared" si="329"/>
        <v>0</v>
      </c>
      <c r="AE672" s="39">
        <f t="shared" si="327"/>
        <v>0</v>
      </c>
      <c r="AF672" s="32" t="e">
        <f t="shared" si="319"/>
        <v>#DIV/0!</v>
      </c>
      <c r="AG672" s="32" t="e">
        <f t="shared" si="320"/>
        <v>#DIV/0!</v>
      </c>
      <c r="AH672" s="32" t="e">
        <f t="shared" si="321"/>
        <v>#DIV/0!</v>
      </c>
      <c r="AI672" s="49" t="e">
        <f t="shared" si="322"/>
        <v>#DIV/0!</v>
      </c>
      <c r="AJ672" s="50" t="e">
        <f t="shared" si="323"/>
        <v>#DIV/0!</v>
      </c>
      <c r="AK672" s="50" t="e">
        <f t="shared" si="324"/>
        <v>#DIV/0!</v>
      </c>
    </row>
    <row r="673" spans="8:37" x14ac:dyDescent="0.25">
      <c r="H673" s="66" t="str">
        <f t="shared" si="308"/>
        <v/>
      </c>
      <c r="I673" s="32" t="str">
        <f t="shared" si="325"/>
        <v/>
      </c>
      <c r="J673" s="67" t="str">
        <f t="shared" si="309"/>
        <v/>
      </c>
      <c r="K673" s="67" t="str">
        <f t="shared" si="300"/>
        <v/>
      </c>
      <c r="L673" s="32">
        <f t="shared" si="326"/>
        <v>0</v>
      </c>
      <c r="M673" s="32">
        <f t="shared" si="328"/>
        <v>0</v>
      </c>
      <c r="N673" s="77">
        <f t="shared" si="310"/>
        <v>0</v>
      </c>
      <c r="O673" s="38">
        <f t="shared" si="311"/>
        <v>0</v>
      </c>
      <c r="P673" s="38">
        <f t="shared" si="301"/>
        <v>0</v>
      </c>
      <c r="Q673" s="77">
        <f t="shared" si="302"/>
        <v>0</v>
      </c>
      <c r="R673" s="38">
        <f t="shared" si="312"/>
        <v>0</v>
      </c>
      <c r="S673" s="38">
        <f t="shared" si="313"/>
        <v>0</v>
      </c>
      <c r="T673" s="38">
        <f t="shared" si="314"/>
        <v>0</v>
      </c>
      <c r="U673" s="38">
        <f t="shared" si="315"/>
        <v>0</v>
      </c>
      <c r="V673" s="38">
        <f t="shared" si="316"/>
        <v>0</v>
      </c>
      <c r="W673" s="38">
        <f t="shared" si="303"/>
        <v>0</v>
      </c>
      <c r="X673" s="38">
        <f t="shared" si="304"/>
        <v>0</v>
      </c>
      <c r="Y673" s="67">
        <f t="shared" si="305"/>
        <v>0</v>
      </c>
      <c r="Z673" s="38">
        <f t="shared" si="317"/>
        <v>0</v>
      </c>
      <c r="AA673" s="32">
        <f t="shared" si="306"/>
        <v>0</v>
      </c>
      <c r="AB673" s="38">
        <f t="shared" si="318"/>
        <v>0</v>
      </c>
      <c r="AC673" s="32">
        <f t="shared" si="307"/>
        <v>0</v>
      </c>
      <c r="AD673" s="38">
        <f t="shared" si="329"/>
        <v>0</v>
      </c>
      <c r="AE673" s="39">
        <f t="shared" si="327"/>
        <v>0</v>
      </c>
      <c r="AF673" s="32" t="e">
        <f t="shared" si="319"/>
        <v>#DIV/0!</v>
      </c>
      <c r="AG673" s="32" t="e">
        <f t="shared" si="320"/>
        <v>#DIV/0!</v>
      </c>
      <c r="AH673" s="32" t="e">
        <f t="shared" si="321"/>
        <v>#DIV/0!</v>
      </c>
      <c r="AI673" s="49" t="e">
        <f t="shared" si="322"/>
        <v>#DIV/0!</v>
      </c>
      <c r="AJ673" s="50" t="e">
        <f t="shared" si="323"/>
        <v>#DIV/0!</v>
      </c>
      <c r="AK673" s="50" t="e">
        <f t="shared" si="324"/>
        <v>#DIV/0!</v>
      </c>
    </row>
    <row r="674" spans="8:37" x14ac:dyDescent="0.25">
      <c r="H674" s="66" t="str">
        <f t="shared" si="308"/>
        <v/>
      </c>
      <c r="I674" s="32" t="str">
        <f t="shared" si="325"/>
        <v/>
      </c>
      <c r="J674" s="67" t="str">
        <f t="shared" si="309"/>
        <v/>
      </c>
      <c r="K674" s="67" t="str">
        <f t="shared" si="300"/>
        <v/>
      </c>
      <c r="L674" s="32">
        <f t="shared" si="326"/>
        <v>0</v>
      </c>
      <c r="M674" s="32">
        <f t="shared" si="328"/>
        <v>0</v>
      </c>
      <c r="N674" s="77">
        <f t="shared" si="310"/>
        <v>0</v>
      </c>
      <c r="O674" s="38">
        <f t="shared" si="311"/>
        <v>0</v>
      </c>
      <c r="P674" s="38">
        <f t="shared" si="301"/>
        <v>0</v>
      </c>
      <c r="Q674" s="77">
        <f t="shared" si="302"/>
        <v>0</v>
      </c>
      <c r="R674" s="38">
        <f t="shared" si="312"/>
        <v>0</v>
      </c>
      <c r="S674" s="38">
        <f t="shared" si="313"/>
        <v>0</v>
      </c>
      <c r="T674" s="38">
        <f t="shared" si="314"/>
        <v>0</v>
      </c>
      <c r="U674" s="38">
        <f t="shared" si="315"/>
        <v>0</v>
      </c>
      <c r="V674" s="38">
        <f t="shared" si="316"/>
        <v>0</v>
      </c>
      <c r="W674" s="38">
        <f t="shared" si="303"/>
        <v>0</v>
      </c>
      <c r="X674" s="38">
        <f t="shared" si="304"/>
        <v>0</v>
      </c>
      <c r="Y674" s="67">
        <f t="shared" si="305"/>
        <v>0</v>
      </c>
      <c r="Z674" s="38">
        <f t="shared" si="317"/>
        <v>0</v>
      </c>
      <c r="AA674" s="32">
        <f t="shared" si="306"/>
        <v>0</v>
      </c>
      <c r="AB674" s="38">
        <f t="shared" si="318"/>
        <v>0</v>
      </c>
      <c r="AC674" s="32">
        <f t="shared" si="307"/>
        <v>0</v>
      </c>
      <c r="AD674" s="38">
        <f t="shared" si="329"/>
        <v>0</v>
      </c>
      <c r="AE674" s="39">
        <f t="shared" si="327"/>
        <v>0</v>
      </c>
      <c r="AF674" s="32" t="e">
        <f t="shared" si="319"/>
        <v>#DIV/0!</v>
      </c>
      <c r="AG674" s="32" t="e">
        <f t="shared" si="320"/>
        <v>#DIV/0!</v>
      </c>
      <c r="AH674" s="32" t="e">
        <f t="shared" si="321"/>
        <v>#DIV/0!</v>
      </c>
      <c r="AI674" s="49" t="e">
        <f t="shared" si="322"/>
        <v>#DIV/0!</v>
      </c>
      <c r="AJ674" s="50" t="e">
        <f t="shared" si="323"/>
        <v>#DIV/0!</v>
      </c>
      <c r="AK674" s="50" t="e">
        <f t="shared" si="324"/>
        <v>#DIV/0!</v>
      </c>
    </row>
    <row r="675" spans="8:37" x14ac:dyDescent="0.25">
      <c r="H675" s="66" t="str">
        <f t="shared" si="308"/>
        <v/>
      </c>
      <c r="I675" s="32" t="str">
        <f t="shared" si="325"/>
        <v/>
      </c>
      <c r="J675" s="67" t="str">
        <f t="shared" si="309"/>
        <v/>
      </c>
      <c r="K675" s="67" t="str">
        <f t="shared" si="300"/>
        <v/>
      </c>
      <c r="L675" s="32">
        <f t="shared" si="326"/>
        <v>0</v>
      </c>
      <c r="M675" s="32">
        <f t="shared" si="328"/>
        <v>0</v>
      </c>
      <c r="N675" s="77">
        <f t="shared" si="310"/>
        <v>0</v>
      </c>
      <c r="O675" s="38">
        <f t="shared" si="311"/>
        <v>0</v>
      </c>
      <c r="P675" s="38">
        <f t="shared" si="301"/>
        <v>0</v>
      </c>
      <c r="Q675" s="77">
        <f t="shared" si="302"/>
        <v>0</v>
      </c>
      <c r="R675" s="38">
        <f t="shared" si="312"/>
        <v>0</v>
      </c>
      <c r="S675" s="38">
        <f t="shared" si="313"/>
        <v>0</v>
      </c>
      <c r="T675" s="38">
        <f t="shared" si="314"/>
        <v>0</v>
      </c>
      <c r="U675" s="38">
        <f t="shared" si="315"/>
        <v>0</v>
      </c>
      <c r="V675" s="38">
        <f t="shared" si="316"/>
        <v>0</v>
      </c>
      <c r="W675" s="38">
        <f t="shared" si="303"/>
        <v>0</v>
      </c>
      <c r="X675" s="38">
        <f t="shared" si="304"/>
        <v>0</v>
      </c>
      <c r="Y675" s="67">
        <f t="shared" si="305"/>
        <v>0</v>
      </c>
      <c r="Z675" s="38">
        <f t="shared" si="317"/>
        <v>0</v>
      </c>
      <c r="AA675" s="32">
        <f t="shared" si="306"/>
        <v>0</v>
      </c>
      <c r="AB675" s="38">
        <f t="shared" si="318"/>
        <v>0</v>
      </c>
      <c r="AC675" s="32">
        <f t="shared" si="307"/>
        <v>0</v>
      </c>
      <c r="AD675" s="38">
        <f t="shared" si="329"/>
        <v>0</v>
      </c>
      <c r="AE675" s="39">
        <f t="shared" si="327"/>
        <v>0</v>
      </c>
      <c r="AF675" s="32" t="e">
        <f t="shared" si="319"/>
        <v>#DIV/0!</v>
      </c>
      <c r="AG675" s="32" t="e">
        <f t="shared" si="320"/>
        <v>#DIV/0!</v>
      </c>
      <c r="AH675" s="32" t="e">
        <f t="shared" si="321"/>
        <v>#DIV/0!</v>
      </c>
      <c r="AI675" s="49" t="e">
        <f t="shared" si="322"/>
        <v>#DIV/0!</v>
      </c>
      <c r="AJ675" s="50" t="e">
        <f t="shared" si="323"/>
        <v>#DIV/0!</v>
      </c>
      <c r="AK675" s="50" t="e">
        <f t="shared" si="324"/>
        <v>#DIV/0!</v>
      </c>
    </row>
    <row r="676" spans="8:37" x14ac:dyDescent="0.25">
      <c r="H676" s="66" t="str">
        <f t="shared" si="308"/>
        <v/>
      </c>
      <c r="I676" s="32" t="str">
        <f t="shared" si="325"/>
        <v/>
      </c>
      <c r="J676" s="67" t="str">
        <f t="shared" si="309"/>
        <v/>
      </c>
      <c r="K676" s="67" t="str">
        <f t="shared" si="300"/>
        <v/>
      </c>
      <c r="L676" s="32">
        <f t="shared" si="326"/>
        <v>0</v>
      </c>
      <c r="M676" s="32">
        <f t="shared" si="328"/>
        <v>0</v>
      </c>
      <c r="N676" s="77">
        <f t="shared" si="310"/>
        <v>0</v>
      </c>
      <c r="O676" s="38">
        <f t="shared" si="311"/>
        <v>0</v>
      </c>
      <c r="P676" s="38">
        <f t="shared" si="301"/>
        <v>0</v>
      </c>
      <c r="Q676" s="77">
        <f t="shared" si="302"/>
        <v>0</v>
      </c>
      <c r="R676" s="38">
        <f t="shared" si="312"/>
        <v>0</v>
      </c>
      <c r="S676" s="38">
        <f t="shared" si="313"/>
        <v>0</v>
      </c>
      <c r="T676" s="38">
        <f t="shared" si="314"/>
        <v>0</v>
      </c>
      <c r="U676" s="38">
        <f t="shared" si="315"/>
        <v>0</v>
      </c>
      <c r="V676" s="38">
        <f t="shared" si="316"/>
        <v>0</v>
      </c>
      <c r="W676" s="38">
        <f t="shared" si="303"/>
        <v>0</v>
      </c>
      <c r="X676" s="38">
        <f t="shared" si="304"/>
        <v>0</v>
      </c>
      <c r="Y676" s="67">
        <f t="shared" si="305"/>
        <v>0</v>
      </c>
      <c r="Z676" s="38">
        <f t="shared" si="317"/>
        <v>0</v>
      </c>
      <c r="AA676" s="32">
        <f t="shared" si="306"/>
        <v>0</v>
      </c>
      <c r="AB676" s="38">
        <f t="shared" si="318"/>
        <v>0</v>
      </c>
      <c r="AC676" s="32">
        <f t="shared" si="307"/>
        <v>0</v>
      </c>
      <c r="AD676" s="38">
        <f t="shared" si="329"/>
        <v>0</v>
      </c>
      <c r="AE676" s="39">
        <f t="shared" si="327"/>
        <v>0</v>
      </c>
      <c r="AF676" s="32" t="e">
        <f t="shared" si="319"/>
        <v>#DIV/0!</v>
      </c>
      <c r="AG676" s="32" t="e">
        <f t="shared" si="320"/>
        <v>#DIV/0!</v>
      </c>
      <c r="AH676" s="32" t="e">
        <f t="shared" si="321"/>
        <v>#DIV/0!</v>
      </c>
      <c r="AI676" s="49" t="e">
        <f t="shared" si="322"/>
        <v>#DIV/0!</v>
      </c>
      <c r="AJ676" s="50" t="e">
        <f t="shared" si="323"/>
        <v>#DIV/0!</v>
      </c>
      <c r="AK676" s="50" t="e">
        <f t="shared" si="324"/>
        <v>#DIV/0!</v>
      </c>
    </row>
    <row r="677" spans="8:37" x14ac:dyDescent="0.25">
      <c r="H677" s="66" t="str">
        <f t="shared" si="308"/>
        <v/>
      </c>
      <c r="I677" s="32" t="str">
        <f t="shared" si="325"/>
        <v/>
      </c>
      <c r="J677" s="67" t="str">
        <f t="shared" si="309"/>
        <v/>
      </c>
      <c r="K677" s="67" t="str">
        <f t="shared" si="300"/>
        <v/>
      </c>
      <c r="L677" s="32">
        <f t="shared" si="326"/>
        <v>0</v>
      </c>
      <c r="M677" s="32">
        <f t="shared" si="328"/>
        <v>0</v>
      </c>
      <c r="N677" s="77">
        <f t="shared" si="310"/>
        <v>0</v>
      </c>
      <c r="O677" s="38">
        <f t="shared" si="311"/>
        <v>0</v>
      </c>
      <c r="P677" s="38">
        <f t="shared" si="301"/>
        <v>0</v>
      </c>
      <c r="Q677" s="77">
        <f t="shared" si="302"/>
        <v>0</v>
      </c>
      <c r="R677" s="38">
        <f t="shared" si="312"/>
        <v>0</v>
      </c>
      <c r="S677" s="38">
        <f t="shared" si="313"/>
        <v>0</v>
      </c>
      <c r="T677" s="38">
        <f t="shared" si="314"/>
        <v>0</v>
      </c>
      <c r="U677" s="38">
        <f t="shared" si="315"/>
        <v>0</v>
      </c>
      <c r="V677" s="38">
        <f t="shared" si="316"/>
        <v>0</v>
      </c>
      <c r="W677" s="38">
        <f t="shared" si="303"/>
        <v>0</v>
      </c>
      <c r="X677" s="38">
        <f t="shared" si="304"/>
        <v>0</v>
      </c>
      <c r="Y677" s="67">
        <f t="shared" si="305"/>
        <v>0</v>
      </c>
      <c r="Z677" s="38">
        <f t="shared" si="317"/>
        <v>0</v>
      </c>
      <c r="AA677" s="32">
        <f t="shared" si="306"/>
        <v>0</v>
      </c>
      <c r="AB677" s="38">
        <f t="shared" si="318"/>
        <v>0</v>
      </c>
      <c r="AC677" s="32">
        <f t="shared" si="307"/>
        <v>0</v>
      </c>
      <c r="AD677" s="38">
        <f t="shared" si="329"/>
        <v>0</v>
      </c>
      <c r="AE677" s="39">
        <f t="shared" si="327"/>
        <v>0</v>
      </c>
      <c r="AF677" s="32" t="e">
        <f t="shared" si="319"/>
        <v>#DIV/0!</v>
      </c>
      <c r="AG677" s="32" t="e">
        <f t="shared" si="320"/>
        <v>#DIV/0!</v>
      </c>
      <c r="AH677" s="32" t="e">
        <f t="shared" si="321"/>
        <v>#DIV/0!</v>
      </c>
      <c r="AI677" s="49" t="e">
        <f t="shared" si="322"/>
        <v>#DIV/0!</v>
      </c>
      <c r="AJ677" s="50" t="e">
        <f t="shared" si="323"/>
        <v>#DIV/0!</v>
      </c>
      <c r="AK677" s="50" t="e">
        <f t="shared" si="324"/>
        <v>#DIV/0!</v>
      </c>
    </row>
    <row r="678" spans="8:37" x14ac:dyDescent="0.25">
      <c r="H678" s="66" t="str">
        <f t="shared" si="308"/>
        <v/>
      </c>
      <c r="I678" s="32" t="str">
        <f t="shared" si="325"/>
        <v/>
      </c>
      <c r="J678" s="67" t="str">
        <f t="shared" si="309"/>
        <v/>
      </c>
      <c r="K678" s="67" t="str">
        <f t="shared" si="300"/>
        <v/>
      </c>
      <c r="L678" s="32">
        <f t="shared" si="326"/>
        <v>0</v>
      </c>
      <c r="M678" s="32">
        <f t="shared" si="328"/>
        <v>0</v>
      </c>
      <c r="N678" s="77">
        <f t="shared" si="310"/>
        <v>0</v>
      </c>
      <c r="O678" s="38">
        <f t="shared" si="311"/>
        <v>0</v>
      </c>
      <c r="P678" s="38">
        <f t="shared" si="301"/>
        <v>0</v>
      </c>
      <c r="Q678" s="77">
        <f t="shared" si="302"/>
        <v>0</v>
      </c>
      <c r="R678" s="38">
        <f t="shared" si="312"/>
        <v>0</v>
      </c>
      <c r="S678" s="38">
        <f t="shared" si="313"/>
        <v>0</v>
      </c>
      <c r="T678" s="38">
        <f t="shared" si="314"/>
        <v>0</v>
      </c>
      <c r="U678" s="38">
        <f t="shared" si="315"/>
        <v>0</v>
      </c>
      <c r="V678" s="38">
        <f t="shared" si="316"/>
        <v>0</v>
      </c>
      <c r="W678" s="38">
        <f t="shared" si="303"/>
        <v>0</v>
      </c>
      <c r="X678" s="38">
        <f t="shared" si="304"/>
        <v>0</v>
      </c>
      <c r="Y678" s="67">
        <f t="shared" si="305"/>
        <v>0</v>
      </c>
      <c r="Z678" s="38">
        <f t="shared" si="317"/>
        <v>0</v>
      </c>
      <c r="AA678" s="32">
        <f t="shared" si="306"/>
        <v>0</v>
      </c>
      <c r="AB678" s="38">
        <f t="shared" si="318"/>
        <v>0</v>
      </c>
      <c r="AC678" s="32">
        <f t="shared" si="307"/>
        <v>0</v>
      </c>
      <c r="AD678" s="38">
        <f t="shared" si="329"/>
        <v>0</v>
      </c>
      <c r="AE678" s="39">
        <f t="shared" si="327"/>
        <v>0</v>
      </c>
      <c r="AF678" s="32" t="e">
        <f t="shared" si="319"/>
        <v>#DIV/0!</v>
      </c>
      <c r="AG678" s="32" t="e">
        <f t="shared" si="320"/>
        <v>#DIV/0!</v>
      </c>
      <c r="AH678" s="32" t="e">
        <f t="shared" si="321"/>
        <v>#DIV/0!</v>
      </c>
      <c r="AI678" s="49" t="e">
        <f t="shared" si="322"/>
        <v>#DIV/0!</v>
      </c>
      <c r="AJ678" s="50" t="e">
        <f t="shared" si="323"/>
        <v>#DIV/0!</v>
      </c>
      <c r="AK678" s="50" t="e">
        <f t="shared" si="324"/>
        <v>#DIV/0!</v>
      </c>
    </row>
    <row r="679" spans="8:37" x14ac:dyDescent="0.25">
      <c r="H679" s="66" t="str">
        <f t="shared" si="308"/>
        <v/>
      </c>
      <c r="I679" s="32" t="str">
        <f t="shared" si="325"/>
        <v/>
      </c>
      <c r="J679" s="67" t="str">
        <f t="shared" si="309"/>
        <v/>
      </c>
      <c r="K679" s="67" t="str">
        <f t="shared" si="300"/>
        <v/>
      </c>
      <c r="L679" s="32">
        <f t="shared" si="326"/>
        <v>0</v>
      </c>
      <c r="M679" s="32">
        <f t="shared" si="328"/>
        <v>0</v>
      </c>
      <c r="N679" s="77">
        <f t="shared" si="310"/>
        <v>0</v>
      </c>
      <c r="O679" s="38">
        <f t="shared" si="311"/>
        <v>0</v>
      </c>
      <c r="P679" s="38">
        <f t="shared" si="301"/>
        <v>0</v>
      </c>
      <c r="Q679" s="77">
        <f t="shared" si="302"/>
        <v>0</v>
      </c>
      <c r="R679" s="38">
        <f t="shared" si="312"/>
        <v>0</v>
      </c>
      <c r="S679" s="38">
        <f t="shared" si="313"/>
        <v>0</v>
      </c>
      <c r="T679" s="38">
        <f t="shared" si="314"/>
        <v>0</v>
      </c>
      <c r="U679" s="38">
        <f t="shared" si="315"/>
        <v>0</v>
      </c>
      <c r="V679" s="38">
        <f t="shared" si="316"/>
        <v>0</v>
      </c>
      <c r="W679" s="38">
        <f t="shared" si="303"/>
        <v>0</v>
      </c>
      <c r="X679" s="38">
        <f t="shared" si="304"/>
        <v>0</v>
      </c>
      <c r="Y679" s="67">
        <f t="shared" si="305"/>
        <v>0</v>
      </c>
      <c r="Z679" s="38">
        <f t="shared" si="317"/>
        <v>0</v>
      </c>
      <c r="AA679" s="32">
        <f t="shared" si="306"/>
        <v>0</v>
      </c>
      <c r="AB679" s="38">
        <f t="shared" si="318"/>
        <v>0</v>
      </c>
      <c r="AC679" s="32">
        <f t="shared" si="307"/>
        <v>0</v>
      </c>
      <c r="AD679" s="38">
        <f t="shared" si="329"/>
        <v>0</v>
      </c>
      <c r="AE679" s="39">
        <f t="shared" si="327"/>
        <v>0</v>
      </c>
      <c r="AF679" s="32" t="e">
        <f t="shared" si="319"/>
        <v>#DIV/0!</v>
      </c>
      <c r="AG679" s="32" t="e">
        <f t="shared" si="320"/>
        <v>#DIV/0!</v>
      </c>
      <c r="AH679" s="32" t="e">
        <f t="shared" si="321"/>
        <v>#DIV/0!</v>
      </c>
      <c r="AI679" s="49" t="e">
        <f t="shared" si="322"/>
        <v>#DIV/0!</v>
      </c>
      <c r="AJ679" s="50" t="e">
        <f t="shared" si="323"/>
        <v>#DIV/0!</v>
      </c>
      <c r="AK679" s="50" t="e">
        <f t="shared" si="324"/>
        <v>#DIV/0!</v>
      </c>
    </row>
    <row r="680" spans="8:37" x14ac:dyDescent="0.25">
      <c r="H680" s="66" t="str">
        <f t="shared" si="308"/>
        <v/>
      </c>
      <c r="I680" s="32" t="str">
        <f t="shared" si="325"/>
        <v/>
      </c>
      <c r="J680" s="67" t="str">
        <f t="shared" si="309"/>
        <v/>
      </c>
      <c r="K680" s="67" t="str">
        <f t="shared" si="300"/>
        <v/>
      </c>
      <c r="L680" s="32">
        <f t="shared" si="326"/>
        <v>0</v>
      </c>
      <c r="M680" s="32">
        <f t="shared" si="328"/>
        <v>0</v>
      </c>
      <c r="N680" s="77">
        <f t="shared" si="310"/>
        <v>0</v>
      </c>
      <c r="O680" s="38">
        <f t="shared" si="311"/>
        <v>0</v>
      </c>
      <c r="P680" s="38">
        <f t="shared" si="301"/>
        <v>0</v>
      </c>
      <c r="Q680" s="77">
        <f t="shared" si="302"/>
        <v>0</v>
      </c>
      <c r="R680" s="38">
        <f t="shared" si="312"/>
        <v>0</v>
      </c>
      <c r="S680" s="38">
        <f t="shared" si="313"/>
        <v>0</v>
      </c>
      <c r="T680" s="38">
        <f t="shared" si="314"/>
        <v>0</v>
      </c>
      <c r="U680" s="38">
        <f t="shared" si="315"/>
        <v>0</v>
      </c>
      <c r="V680" s="38">
        <f t="shared" si="316"/>
        <v>0</v>
      </c>
      <c r="W680" s="38">
        <f t="shared" si="303"/>
        <v>0</v>
      </c>
      <c r="X680" s="38">
        <f t="shared" si="304"/>
        <v>0</v>
      </c>
      <c r="Y680" s="67">
        <f t="shared" si="305"/>
        <v>0</v>
      </c>
      <c r="Z680" s="38">
        <f t="shared" si="317"/>
        <v>0</v>
      </c>
      <c r="AA680" s="32">
        <f t="shared" si="306"/>
        <v>0</v>
      </c>
      <c r="AB680" s="38">
        <f t="shared" si="318"/>
        <v>0</v>
      </c>
      <c r="AC680" s="32">
        <f t="shared" si="307"/>
        <v>0</v>
      </c>
      <c r="AD680" s="38">
        <f t="shared" si="329"/>
        <v>0</v>
      </c>
      <c r="AE680" s="39">
        <f t="shared" si="327"/>
        <v>0</v>
      </c>
      <c r="AF680" s="32" t="e">
        <f t="shared" si="319"/>
        <v>#DIV/0!</v>
      </c>
      <c r="AG680" s="32" t="e">
        <f t="shared" si="320"/>
        <v>#DIV/0!</v>
      </c>
      <c r="AH680" s="32" t="e">
        <f t="shared" si="321"/>
        <v>#DIV/0!</v>
      </c>
      <c r="AI680" s="49" t="e">
        <f t="shared" si="322"/>
        <v>#DIV/0!</v>
      </c>
      <c r="AJ680" s="50" t="e">
        <f t="shared" si="323"/>
        <v>#DIV/0!</v>
      </c>
      <c r="AK680" s="50" t="e">
        <f t="shared" si="324"/>
        <v>#DIV/0!</v>
      </c>
    </row>
    <row r="681" spans="8:37" x14ac:dyDescent="0.25">
      <c r="H681" s="66" t="str">
        <f t="shared" si="308"/>
        <v/>
      </c>
      <c r="I681" s="32" t="str">
        <f t="shared" si="325"/>
        <v/>
      </c>
      <c r="J681" s="67" t="str">
        <f t="shared" si="309"/>
        <v/>
      </c>
      <c r="K681" s="67" t="str">
        <f t="shared" si="300"/>
        <v/>
      </c>
      <c r="L681" s="32">
        <f t="shared" si="326"/>
        <v>0</v>
      </c>
      <c r="M681" s="32">
        <f t="shared" si="328"/>
        <v>0</v>
      </c>
      <c r="N681" s="77">
        <f t="shared" si="310"/>
        <v>0</v>
      </c>
      <c r="O681" s="38">
        <f t="shared" si="311"/>
        <v>0</v>
      </c>
      <c r="P681" s="38">
        <f t="shared" si="301"/>
        <v>0</v>
      </c>
      <c r="Q681" s="77">
        <f t="shared" si="302"/>
        <v>0</v>
      </c>
      <c r="R681" s="38">
        <f t="shared" si="312"/>
        <v>0</v>
      </c>
      <c r="S681" s="38">
        <f t="shared" si="313"/>
        <v>0</v>
      </c>
      <c r="T681" s="38">
        <f t="shared" si="314"/>
        <v>0</v>
      </c>
      <c r="U681" s="38">
        <f t="shared" si="315"/>
        <v>0</v>
      </c>
      <c r="V681" s="38">
        <f t="shared" si="316"/>
        <v>0</v>
      </c>
      <c r="W681" s="38">
        <f t="shared" si="303"/>
        <v>0</v>
      </c>
      <c r="X681" s="38">
        <f t="shared" si="304"/>
        <v>0</v>
      </c>
      <c r="Y681" s="67">
        <f t="shared" si="305"/>
        <v>0</v>
      </c>
      <c r="Z681" s="38">
        <f t="shared" si="317"/>
        <v>0</v>
      </c>
      <c r="AA681" s="32">
        <f t="shared" si="306"/>
        <v>0</v>
      </c>
      <c r="AB681" s="38">
        <f t="shared" si="318"/>
        <v>0</v>
      </c>
      <c r="AC681" s="32">
        <f t="shared" si="307"/>
        <v>0</v>
      </c>
      <c r="AD681" s="38">
        <f t="shared" si="329"/>
        <v>0</v>
      </c>
      <c r="AE681" s="39">
        <f t="shared" si="327"/>
        <v>0</v>
      </c>
      <c r="AF681" s="32" t="e">
        <f t="shared" si="319"/>
        <v>#DIV/0!</v>
      </c>
      <c r="AG681" s="32" t="e">
        <f t="shared" si="320"/>
        <v>#DIV/0!</v>
      </c>
      <c r="AH681" s="32" t="e">
        <f t="shared" si="321"/>
        <v>#DIV/0!</v>
      </c>
      <c r="AI681" s="49" t="e">
        <f t="shared" si="322"/>
        <v>#DIV/0!</v>
      </c>
      <c r="AJ681" s="50" t="e">
        <f t="shared" si="323"/>
        <v>#DIV/0!</v>
      </c>
      <c r="AK681" s="50" t="e">
        <f t="shared" si="324"/>
        <v>#DIV/0!</v>
      </c>
    </row>
    <row r="682" spans="8:37" x14ac:dyDescent="0.25">
      <c r="H682" s="66" t="str">
        <f t="shared" si="308"/>
        <v/>
      </c>
      <c r="I682" s="32" t="str">
        <f t="shared" si="325"/>
        <v/>
      </c>
      <c r="J682" s="67" t="str">
        <f t="shared" si="309"/>
        <v/>
      </c>
      <c r="K682" s="67" t="str">
        <f t="shared" si="300"/>
        <v/>
      </c>
      <c r="L682" s="32">
        <f t="shared" si="326"/>
        <v>0</v>
      </c>
      <c r="M682" s="32">
        <f t="shared" si="328"/>
        <v>0</v>
      </c>
      <c r="N682" s="77">
        <f t="shared" si="310"/>
        <v>0</v>
      </c>
      <c r="O682" s="38">
        <f t="shared" si="311"/>
        <v>0</v>
      </c>
      <c r="P682" s="38">
        <f t="shared" si="301"/>
        <v>0</v>
      </c>
      <c r="Q682" s="77">
        <f t="shared" si="302"/>
        <v>0</v>
      </c>
      <c r="R682" s="38">
        <f t="shared" si="312"/>
        <v>0</v>
      </c>
      <c r="S682" s="38">
        <f t="shared" si="313"/>
        <v>0</v>
      </c>
      <c r="T682" s="38">
        <f t="shared" si="314"/>
        <v>0</v>
      </c>
      <c r="U682" s="38">
        <f t="shared" si="315"/>
        <v>0</v>
      </c>
      <c r="V682" s="38">
        <f t="shared" si="316"/>
        <v>0</v>
      </c>
      <c r="W682" s="38">
        <f t="shared" si="303"/>
        <v>0</v>
      </c>
      <c r="X682" s="38">
        <f t="shared" si="304"/>
        <v>0</v>
      </c>
      <c r="Y682" s="67">
        <f t="shared" si="305"/>
        <v>0</v>
      </c>
      <c r="Z682" s="38">
        <f t="shared" si="317"/>
        <v>0</v>
      </c>
      <c r="AA682" s="32">
        <f t="shared" si="306"/>
        <v>0</v>
      </c>
      <c r="AB682" s="38">
        <f t="shared" si="318"/>
        <v>0</v>
      </c>
      <c r="AC682" s="32">
        <f t="shared" si="307"/>
        <v>0</v>
      </c>
      <c r="AD682" s="38">
        <f t="shared" si="329"/>
        <v>0</v>
      </c>
      <c r="AE682" s="39">
        <f t="shared" si="327"/>
        <v>0</v>
      </c>
      <c r="AF682" s="32" t="e">
        <f t="shared" si="319"/>
        <v>#DIV/0!</v>
      </c>
      <c r="AG682" s="32" t="e">
        <f t="shared" si="320"/>
        <v>#DIV/0!</v>
      </c>
      <c r="AH682" s="32" t="e">
        <f t="shared" si="321"/>
        <v>#DIV/0!</v>
      </c>
      <c r="AI682" s="49" t="e">
        <f t="shared" si="322"/>
        <v>#DIV/0!</v>
      </c>
      <c r="AJ682" s="50" t="e">
        <f t="shared" si="323"/>
        <v>#DIV/0!</v>
      </c>
      <c r="AK682" s="50" t="e">
        <f t="shared" si="324"/>
        <v>#DIV/0!</v>
      </c>
    </row>
    <row r="683" spans="8:37" x14ac:dyDescent="0.25">
      <c r="H683" s="66" t="str">
        <f t="shared" si="308"/>
        <v/>
      </c>
      <c r="I683" s="32" t="str">
        <f t="shared" si="325"/>
        <v/>
      </c>
      <c r="J683" s="67" t="str">
        <f t="shared" si="309"/>
        <v/>
      </c>
      <c r="K683" s="67" t="str">
        <f t="shared" si="300"/>
        <v/>
      </c>
      <c r="L683" s="32">
        <f t="shared" si="326"/>
        <v>0</v>
      </c>
      <c r="M683" s="32">
        <f t="shared" si="328"/>
        <v>0</v>
      </c>
      <c r="N683" s="77">
        <f t="shared" si="310"/>
        <v>0</v>
      </c>
      <c r="O683" s="38">
        <f t="shared" si="311"/>
        <v>0</v>
      </c>
      <c r="P683" s="38">
        <f t="shared" si="301"/>
        <v>0</v>
      </c>
      <c r="Q683" s="77">
        <f t="shared" si="302"/>
        <v>0</v>
      </c>
      <c r="R683" s="38">
        <f t="shared" si="312"/>
        <v>0</v>
      </c>
      <c r="S683" s="38">
        <f t="shared" si="313"/>
        <v>0</v>
      </c>
      <c r="T683" s="38">
        <f t="shared" si="314"/>
        <v>0</v>
      </c>
      <c r="U683" s="38">
        <f t="shared" si="315"/>
        <v>0</v>
      </c>
      <c r="V683" s="38">
        <f t="shared" si="316"/>
        <v>0</v>
      </c>
      <c r="W683" s="38">
        <f t="shared" si="303"/>
        <v>0</v>
      </c>
      <c r="X683" s="38">
        <f t="shared" si="304"/>
        <v>0</v>
      </c>
      <c r="Y683" s="67">
        <f t="shared" si="305"/>
        <v>0</v>
      </c>
      <c r="Z683" s="38">
        <f t="shared" si="317"/>
        <v>0</v>
      </c>
      <c r="AA683" s="32">
        <f t="shared" si="306"/>
        <v>0</v>
      </c>
      <c r="AB683" s="38">
        <f t="shared" si="318"/>
        <v>0</v>
      </c>
      <c r="AC683" s="32">
        <f t="shared" si="307"/>
        <v>0</v>
      </c>
      <c r="AD683" s="38">
        <f t="shared" si="329"/>
        <v>0</v>
      </c>
      <c r="AE683" s="39">
        <f t="shared" si="327"/>
        <v>0</v>
      </c>
      <c r="AF683" s="32" t="e">
        <f t="shared" si="319"/>
        <v>#DIV/0!</v>
      </c>
      <c r="AG683" s="32" t="e">
        <f t="shared" si="320"/>
        <v>#DIV/0!</v>
      </c>
      <c r="AH683" s="32" t="e">
        <f t="shared" si="321"/>
        <v>#DIV/0!</v>
      </c>
      <c r="AI683" s="49" t="e">
        <f t="shared" si="322"/>
        <v>#DIV/0!</v>
      </c>
      <c r="AJ683" s="50" t="e">
        <f t="shared" si="323"/>
        <v>#DIV/0!</v>
      </c>
      <c r="AK683" s="50" t="e">
        <f t="shared" si="324"/>
        <v>#DIV/0!</v>
      </c>
    </row>
    <row r="684" spans="8:37" x14ac:dyDescent="0.25">
      <c r="H684" s="66" t="str">
        <f t="shared" si="308"/>
        <v/>
      </c>
      <c r="I684" s="32" t="str">
        <f t="shared" si="325"/>
        <v/>
      </c>
      <c r="J684" s="67" t="str">
        <f t="shared" si="309"/>
        <v/>
      </c>
      <c r="K684" s="67" t="str">
        <f t="shared" si="300"/>
        <v/>
      </c>
      <c r="L684" s="32">
        <f t="shared" si="326"/>
        <v>0</v>
      </c>
      <c r="M684" s="32">
        <f t="shared" si="328"/>
        <v>0</v>
      </c>
      <c r="N684" s="77">
        <f t="shared" si="310"/>
        <v>0</v>
      </c>
      <c r="O684" s="38">
        <f t="shared" si="311"/>
        <v>0</v>
      </c>
      <c r="P684" s="38">
        <f t="shared" si="301"/>
        <v>0</v>
      </c>
      <c r="Q684" s="77">
        <f t="shared" si="302"/>
        <v>0</v>
      </c>
      <c r="R684" s="38">
        <f t="shared" si="312"/>
        <v>0</v>
      </c>
      <c r="S684" s="38">
        <f t="shared" si="313"/>
        <v>0</v>
      </c>
      <c r="T684" s="38">
        <f t="shared" si="314"/>
        <v>0</v>
      </c>
      <c r="U684" s="38">
        <f t="shared" si="315"/>
        <v>0</v>
      </c>
      <c r="V684" s="38">
        <f t="shared" si="316"/>
        <v>0</v>
      </c>
      <c r="W684" s="38">
        <f t="shared" si="303"/>
        <v>0</v>
      </c>
      <c r="X684" s="38">
        <f t="shared" si="304"/>
        <v>0</v>
      </c>
      <c r="Y684" s="67">
        <f t="shared" si="305"/>
        <v>0</v>
      </c>
      <c r="Z684" s="38">
        <f t="shared" si="317"/>
        <v>0</v>
      </c>
      <c r="AA684" s="32">
        <f t="shared" si="306"/>
        <v>0</v>
      </c>
      <c r="AB684" s="38">
        <f t="shared" si="318"/>
        <v>0</v>
      </c>
      <c r="AC684" s="32">
        <f t="shared" si="307"/>
        <v>0</v>
      </c>
      <c r="AD684" s="38">
        <f t="shared" si="329"/>
        <v>0</v>
      </c>
      <c r="AE684" s="39">
        <f t="shared" si="327"/>
        <v>0</v>
      </c>
      <c r="AF684" s="32" t="e">
        <f t="shared" si="319"/>
        <v>#DIV/0!</v>
      </c>
      <c r="AG684" s="32" t="e">
        <f t="shared" si="320"/>
        <v>#DIV/0!</v>
      </c>
      <c r="AH684" s="32" t="e">
        <f t="shared" si="321"/>
        <v>#DIV/0!</v>
      </c>
      <c r="AI684" s="49" t="e">
        <f t="shared" si="322"/>
        <v>#DIV/0!</v>
      </c>
      <c r="AJ684" s="50" t="e">
        <f t="shared" si="323"/>
        <v>#DIV/0!</v>
      </c>
      <c r="AK684" s="50" t="e">
        <f t="shared" si="324"/>
        <v>#DIV/0!</v>
      </c>
    </row>
    <row r="685" spans="8:37" x14ac:dyDescent="0.25">
      <c r="H685" s="66" t="str">
        <f t="shared" si="308"/>
        <v/>
      </c>
      <c r="I685" s="32" t="str">
        <f t="shared" si="325"/>
        <v/>
      </c>
      <c r="J685" s="67" t="str">
        <f t="shared" si="309"/>
        <v/>
      </c>
      <c r="K685" s="67" t="str">
        <f t="shared" si="300"/>
        <v/>
      </c>
      <c r="L685" s="32">
        <f t="shared" si="326"/>
        <v>0</v>
      </c>
      <c r="M685" s="32">
        <f t="shared" si="328"/>
        <v>0</v>
      </c>
      <c r="N685" s="77">
        <f t="shared" si="310"/>
        <v>0</v>
      </c>
      <c r="O685" s="38">
        <f t="shared" si="311"/>
        <v>0</v>
      </c>
      <c r="P685" s="38">
        <f t="shared" si="301"/>
        <v>0</v>
      </c>
      <c r="Q685" s="77">
        <f t="shared" si="302"/>
        <v>0</v>
      </c>
      <c r="R685" s="38">
        <f t="shared" si="312"/>
        <v>0</v>
      </c>
      <c r="S685" s="38">
        <f t="shared" si="313"/>
        <v>0</v>
      </c>
      <c r="T685" s="38">
        <f t="shared" si="314"/>
        <v>0</v>
      </c>
      <c r="U685" s="38">
        <f t="shared" si="315"/>
        <v>0</v>
      </c>
      <c r="V685" s="38">
        <f t="shared" si="316"/>
        <v>0</v>
      </c>
      <c r="W685" s="38">
        <f t="shared" si="303"/>
        <v>0</v>
      </c>
      <c r="X685" s="38">
        <f t="shared" si="304"/>
        <v>0</v>
      </c>
      <c r="Y685" s="67">
        <f t="shared" si="305"/>
        <v>0</v>
      </c>
      <c r="Z685" s="38">
        <f t="shared" si="317"/>
        <v>0</v>
      </c>
      <c r="AA685" s="32">
        <f t="shared" si="306"/>
        <v>0</v>
      </c>
      <c r="AB685" s="38">
        <f t="shared" si="318"/>
        <v>0</v>
      </c>
      <c r="AC685" s="32">
        <f t="shared" si="307"/>
        <v>0</v>
      </c>
      <c r="AD685" s="38">
        <f t="shared" si="329"/>
        <v>0</v>
      </c>
      <c r="AE685" s="39">
        <f t="shared" si="327"/>
        <v>0</v>
      </c>
      <c r="AF685" s="32" t="e">
        <f t="shared" si="319"/>
        <v>#DIV/0!</v>
      </c>
      <c r="AG685" s="32" t="e">
        <f t="shared" si="320"/>
        <v>#DIV/0!</v>
      </c>
      <c r="AH685" s="32" t="e">
        <f t="shared" si="321"/>
        <v>#DIV/0!</v>
      </c>
      <c r="AI685" s="49" t="e">
        <f t="shared" si="322"/>
        <v>#DIV/0!</v>
      </c>
      <c r="AJ685" s="50" t="e">
        <f t="shared" si="323"/>
        <v>#DIV/0!</v>
      </c>
      <c r="AK685" s="50" t="e">
        <f t="shared" si="324"/>
        <v>#DIV/0!</v>
      </c>
    </row>
    <row r="686" spans="8:37" x14ac:dyDescent="0.25">
      <c r="H686" s="66" t="str">
        <f t="shared" si="308"/>
        <v/>
      </c>
      <c r="I686" s="32" t="str">
        <f t="shared" si="325"/>
        <v/>
      </c>
      <c r="J686" s="67" t="str">
        <f t="shared" si="309"/>
        <v/>
      </c>
      <c r="K686" s="67" t="str">
        <f t="shared" si="300"/>
        <v/>
      </c>
      <c r="L686" s="32">
        <f t="shared" si="326"/>
        <v>0</v>
      </c>
      <c r="M686" s="32">
        <f t="shared" si="328"/>
        <v>0</v>
      </c>
      <c r="N686" s="77">
        <f t="shared" si="310"/>
        <v>0</v>
      </c>
      <c r="O686" s="38">
        <f t="shared" si="311"/>
        <v>0</v>
      </c>
      <c r="P686" s="38">
        <f t="shared" si="301"/>
        <v>0</v>
      </c>
      <c r="Q686" s="77">
        <f t="shared" si="302"/>
        <v>0</v>
      </c>
      <c r="R686" s="38">
        <f t="shared" si="312"/>
        <v>0</v>
      </c>
      <c r="S686" s="38">
        <f t="shared" si="313"/>
        <v>0</v>
      </c>
      <c r="T686" s="38">
        <f t="shared" si="314"/>
        <v>0</v>
      </c>
      <c r="U686" s="38">
        <f t="shared" si="315"/>
        <v>0</v>
      </c>
      <c r="V686" s="38">
        <f t="shared" si="316"/>
        <v>0</v>
      </c>
      <c r="W686" s="38">
        <f t="shared" si="303"/>
        <v>0</v>
      </c>
      <c r="X686" s="38">
        <f t="shared" si="304"/>
        <v>0</v>
      </c>
      <c r="Y686" s="67">
        <f t="shared" si="305"/>
        <v>0</v>
      </c>
      <c r="Z686" s="38">
        <f t="shared" si="317"/>
        <v>0</v>
      </c>
      <c r="AA686" s="32">
        <f t="shared" si="306"/>
        <v>0</v>
      </c>
      <c r="AB686" s="38">
        <f t="shared" si="318"/>
        <v>0</v>
      </c>
      <c r="AC686" s="32">
        <f t="shared" si="307"/>
        <v>0</v>
      </c>
      <c r="AD686" s="38">
        <f t="shared" si="329"/>
        <v>0</v>
      </c>
      <c r="AE686" s="39">
        <f t="shared" si="327"/>
        <v>0</v>
      </c>
      <c r="AF686" s="32" t="e">
        <f t="shared" si="319"/>
        <v>#DIV/0!</v>
      </c>
      <c r="AG686" s="32" t="e">
        <f t="shared" si="320"/>
        <v>#DIV/0!</v>
      </c>
      <c r="AH686" s="32" t="e">
        <f t="shared" si="321"/>
        <v>#DIV/0!</v>
      </c>
      <c r="AI686" s="49" t="e">
        <f t="shared" si="322"/>
        <v>#DIV/0!</v>
      </c>
      <c r="AJ686" s="50" t="e">
        <f t="shared" si="323"/>
        <v>#DIV/0!</v>
      </c>
      <c r="AK686" s="50" t="e">
        <f t="shared" si="324"/>
        <v>#DIV/0!</v>
      </c>
    </row>
    <row r="687" spans="8:37" x14ac:dyDescent="0.25">
      <c r="H687" s="66" t="str">
        <f t="shared" si="308"/>
        <v/>
      </c>
      <c r="I687" s="32" t="str">
        <f t="shared" si="325"/>
        <v/>
      </c>
      <c r="J687" s="67" t="str">
        <f t="shared" si="309"/>
        <v/>
      </c>
      <c r="K687" s="67" t="str">
        <f t="shared" si="300"/>
        <v/>
      </c>
      <c r="L687" s="32">
        <f t="shared" si="326"/>
        <v>0</v>
      </c>
      <c r="M687" s="32">
        <f t="shared" si="328"/>
        <v>0</v>
      </c>
      <c r="N687" s="77">
        <f t="shared" si="310"/>
        <v>0</v>
      </c>
      <c r="O687" s="38">
        <f t="shared" si="311"/>
        <v>0</v>
      </c>
      <c r="P687" s="38">
        <f t="shared" si="301"/>
        <v>0</v>
      </c>
      <c r="Q687" s="77">
        <f t="shared" si="302"/>
        <v>0</v>
      </c>
      <c r="R687" s="38">
        <f t="shared" si="312"/>
        <v>0</v>
      </c>
      <c r="S687" s="38">
        <f t="shared" si="313"/>
        <v>0</v>
      </c>
      <c r="T687" s="38">
        <f t="shared" si="314"/>
        <v>0</v>
      </c>
      <c r="U687" s="38">
        <f t="shared" si="315"/>
        <v>0</v>
      </c>
      <c r="V687" s="38">
        <f t="shared" si="316"/>
        <v>0</v>
      </c>
      <c r="W687" s="38">
        <f t="shared" si="303"/>
        <v>0</v>
      </c>
      <c r="X687" s="38">
        <f t="shared" si="304"/>
        <v>0</v>
      </c>
      <c r="Y687" s="67">
        <f t="shared" si="305"/>
        <v>0</v>
      </c>
      <c r="Z687" s="38">
        <f t="shared" si="317"/>
        <v>0</v>
      </c>
      <c r="AA687" s="32">
        <f t="shared" si="306"/>
        <v>0</v>
      </c>
      <c r="AB687" s="38">
        <f t="shared" si="318"/>
        <v>0</v>
      </c>
      <c r="AC687" s="32">
        <f t="shared" si="307"/>
        <v>0</v>
      </c>
      <c r="AD687" s="38">
        <f t="shared" si="329"/>
        <v>0</v>
      </c>
      <c r="AE687" s="39">
        <f t="shared" si="327"/>
        <v>0</v>
      </c>
      <c r="AF687" s="32" t="e">
        <f t="shared" si="319"/>
        <v>#DIV/0!</v>
      </c>
      <c r="AG687" s="32" t="e">
        <f t="shared" si="320"/>
        <v>#DIV/0!</v>
      </c>
      <c r="AH687" s="32" t="e">
        <f t="shared" si="321"/>
        <v>#DIV/0!</v>
      </c>
      <c r="AI687" s="49" t="e">
        <f t="shared" si="322"/>
        <v>#DIV/0!</v>
      </c>
      <c r="AJ687" s="50" t="e">
        <f t="shared" si="323"/>
        <v>#DIV/0!</v>
      </c>
      <c r="AK687" s="50" t="e">
        <f t="shared" si="324"/>
        <v>#DIV/0!</v>
      </c>
    </row>
    <row r="688" spans="8:37" x14ac:dyDescent="0.25">
      <c r="H688" s="66" t="str">
        <f t="shared" si="308"/>
        <v/>
      </c>
      <c r="I688" s="32" t="str">
        <f t="shared" si="325"/>
        <v/>
      </c>
      <c r="J688" s="67" t="str">
        <f t="shared" si="309"/>
        <v/>
      </c>
      <c r="K688" s="67" t="str">
        <f t="shared" si="300"/>
        <v/>
      </c>
      <c r="L688" s="32">
        <f t="shared" si="326"/>
        <v>0</v>
      </c>
      <c r="M688" s="32">
        <f t="shared" si="328"/>
        <v>0</v>
      </c>
      <c r="N688" s="77">
        <f t="shared" si="310"/>
        <v>0</v>
      </c>
      <c r="O688" s="38">
        <f t="shared" si="311"/>
        <v>0</v>
      </c>
      <c r="P688" s="38">
        <f t="shared" si="301"/>
        <v>0</v>
      </c>
      <c r="Q688" s="77">
        <f t="shared" si="302"/>
        <v>0</v>
      </c>
      <c r="R688" s="38">
        <f t="shared" si="312"/>
        <v>0</v>
      </c>
      <c r="S688" s="38">
        <f t="shared" si="313"/>
        <v>0</v>
      </c>
      <c r="T688" s="38">
        <f t="shared" si="314"/>
        <v>0</v>
      </c>
      <c r="U688" s="38">
        <f t="shared" si="315"/>
        <v>0</v>
      </c>
      <c r="V688" s="38">
        <f t="shared" si="316"/>
        <v>0</v>
      </c>
      <c r="W688" s="38">
        <f t="shared" si="303"/>
        <v>0</v>
      </c>
      <c r="X688" s="38">
        <f t="shared" si="304"/>
        <v>0</v>
      </c>
      <c r="Y688" s="67">
        <f t="shared" si="305"/>
        <v>0</v>
      </c>
      <c r="Z688" s="38">
        <f t="shared" si="317"/>
        <v>0</v>
      </c>
      <c r="AA688" s="32">
        <f t="shared" si="306"/>
        <v>0</v>
      </c>
      <c r="AB688" s="38">
        <f t="shared" si="318"/>
        <v>0</v>
      </c>
      <c r="AC688" s="32">
        <f t="shared" si="307"/>
        <v>0</v>
      </c>
      <c r="AD688" s="38">
        <f t="shared" si="329"/>
        <v>0</v>
      </c>
      <c r="AE688" s="39">
        <f t="shared" si="327"/>
        <v>0</v>
      </c>
      <c r="AF688" s="32" t="e">
        <f t="shared" si="319"/>
        <v>#DIV/0!</v>
      </c>
      <c r="AG688" s="32" t="e">
        <f t="shared" si="320"/>
        <v>#DIV/0!</v>
      </c>
      <c r="AH688" s="32" t="e">
        <f t="shared" si="321"/>
        <v>#DIV/0!</v>
      </c>
      <c r="AI688" s="49" t="e">
        <f t="shared" si="322"/>
        <v>#DIV/0!</v>
      </c>
      <c r="AJ688" s="50" t="e">
        <f t="shared" si="323"/>
        <v>#DIV/0!</v>
      </c>
      <c r="AK688" s="50" t="e">
        <f t="shared" si="324"/>
        <v>#DIV/0!</v>
      </c>
    </row>
    <row r="689" spans="8:37" x14ac:dyDescent="0.25">
      <c r="H689" s="66" t="str">
        <f t="shared" si="308"/>
        <v/>
      </c>
      <c r="I689" s="32" t="str">
        <f t="shared" si="325"/>
        <v/>
      </c>
      <c r="J689" s="67" t="str">
        <f t="shared" si="309"/>
        <v/>
      </c>
      <c r="K689" s="67" t="str">
        <f t="shared" si="300"/>
        <v/>
      </c>
      <c r="L689" s="32">
        <f t="shared" si="326"/>
        <v>0</v>
      </c>
      <c r="M689" s="32">
        <f t="shared" si="328"/>
        <v>0</v>
      </c>
      <c r="N689" s="77">
        <f t="shared" si="310"/>
        <v>0</v>
      </c>
      <c r="O689" s="38">
        <f t="shared" si="311"/>
        <v>0</v>
      </c>
      <c r="P689" s="38">
        <f t="shared" si="301"/>
        <v>0</v>
      </c>
      <c r="Q689" s="77">
        <f t="shared" si="302"/>
        <v>0</v>
      </c>
      <c r="R689" s="38">
        <f t="shared" si="312"/>
        <v>0</v>
      </c>
      <c r="S689" s="38">
        <f t="shared" si="313"/>
        <v>0</v>
      </c>
      <c r="T689" s="38">
        <f t="shared" si="314"/>
        <v>0</v>
      </c>
      <c r="U689" s="38">
        <f t="shared" si="315"/>
        <v>0</v>
      </c>
      <c r="V689" s="38">
        <f t="shared" si="316"/>
        <v>0</v>
      </c>
      <c r="W689" s="38">
        <f t="shared" si="303"/>
        <v>0</v>
      </c>
      <c r="X689" s="38">
        <f t="shared" si="304"/>
        <v>0</v>
      </c>
      <c r="Y689" s="67">
        <f t="shared" si="305"/>
        <v>0</v>
      </c>
      <c r="Z689" s="38">
        <f t="shared" si="317"/>
        <v>0</v>
      </c>
      <c r="AA689" s="32">
        <f t="shared" si="306"/>
        <v>0</v>
      </c>
      <c r="AB689" s="38">
        <f t="shared" si="318"/>
        <v>0</v>
      </c>
      <c r="AC689" s="32">
        <f t="shared" si="307"/>
        <v>0</v>
      </c>
      <c r="AD689" s="38">
        <f t="shared" si="329"/>
        <v>0</v>
      </c>
      <c r="AE689" s="39">
        <f t="shared" si="327"/>
        <v>0</v>
      </c>
      <c r="AF689" s="32" t="e">
        <f t="shared" si="319"/>
        <v>#DIV/0!</v>
      </c>
      <c r="AG689" s="32" t="e">
        <f t="shared" si="320"/>
        <v>#DIV/0!</v>
      </c>
      <c r="AH689" s="32" t="e">
        <f t="shared" si="321"/>
        <v>#DIV/0!</v>
      </c>
      <c r="AI689" s="49" t="e">
        <f t="shared" si="322"/>
        <v>#DIV/0!</v>
      </c>
      <c r="AJ689" s="50" t="e">
        <f t="shared" si="323"/>
        <v>#DIV/0!</v>
      </c>
      <c r="AK689" s="50" t="e">
        <f t="shared" si="324"/>
        <v>#DIV/0!</v>
      </c>
    </row>
    <row r="690" spans="8:37" x14ac:dyDescent="0.25">
      <c r="H690" s="66" t="str">
        <f t="shared" si="308"/>
        <v/>
      </c>
      <c r="I690" s="32" t="str">
        <f t="shared" si="325"/>
        <v/>
      </c>
      <c r="J690" s="67" t="str">
        <f t="shared" si="309"/>
        <v/>
      </c>
      <c r="K690" s="67" t="str">
        <f t="shared" si="300"/>
        <v/>
      </c>
      <c r="L690" s="32">
        <f t="shared" si="326"/>
        <v>0</v>
      </c>
      <c r="M690" s="32">
        <f t="shared" si="328"/>
        <v>0</v>
      </c>
      <c r="N690" s="77">
        <f t="shared" si="310"/>
        <v>0</v>
      </c>
      <c r="O690" s="38">
        <f t="shared" si="311"/>
        <v>0</v>
      </c>
      <c r="P690" s="38">
        <f t="shared" si="301"/>
        <v>0</v>
      </c>
      <c r="Q690" s="77">
        <f t="shared" si="302"/>
        <v>0</v>
      </c>
      <c r="R690" s="38">
        <f t="shared" si="312"/>
        <v>0</v>
      </c>
      <c r="S690" s="38">
        <f t="shared" si="313"/>
        <v>0</v>
      </c>
      <c r="T690" s="38">
        <f t="shared" si="314"/>
        <v>0</v>
      </c>
      <c r="U690" s="38">
        <f t="shared" si="315"/>
        <v>0</v>
      </c>
      <c r="V690" s="38">
        <f t="shared" si="316"/>
        <v>0</v>
      </c>
      <c r="W690" s="38">
        <f t="shared" si="303"/>
        <v>0</v>
      </c>
      <c r="X690" s="38">
        <f t="shared" si="304"/>
        <v>0</v>
      </c>
      <c r="Y690" s="67">
        <f t="shared" si="305"/>
        <v>0</v>
      </c>
      <c r="Z690" s="38">
        <f t="shared" si="317"/>
        <v>0</v>
      </c>
      <c r="AA690" s="32">
        <f t="shared" si="306"/>
        <v>0</v>
      </c>
      <c r="AB690" s="38">
        <f t="shared" si="318"/>
        <v>0</v>
      </c>
      <c r="AC690" s="32">
        <f t="shared" si="307"/>
        <v>0</v>
      </c>
      <c r="AD690" s="38">
        <f t="shared" si="329"/>
        <v>0</v>
      </c>
      <c r="AE690" s="39">
        <f t="shared" si="327"/>
        <v>0</v>
      </c>
      <c r="AF690" s="32" t="e">
        <f t="shared" si="319"/>
        <v>#DIV/0!</v>
      </c>
      <c r="AG690" s="32" t="e">
        <f t="shared" si="320"/>
        <v>#DIV/0!</v>
      </c>
      <c r="AH690" s="32" t="e">
        <f t="shared" si="321"/>
        <v>#DIV/0!</v>
      </c>
      <c r="AI690" s="49" t="e">
        <f t="shared" si="322"/>
        <v>#DIV/0!</v>
      </c>
      <c r="AJ690" s="50" t="e">
        <f t="shared" si="323"/>
        <v>#DIV/0!</v>
      </c>
      <c r="AK690" s="50" t="e">
        <f t="shared" si="324"/>
        <v>#DIV/0!</v>
      </c>
    </row>
    <row r="691" spans="8:37" x14ac:dyDescent="0.25">
      <c r="H691" s="66" t="str">
        <f t="shared" si="308"/>
        <v/>
      </c>
      <c r="I691" s="32" t="str">
        <f t="shared" si="325"/>
        <v/>
      </c>
      <c r="J691" s="67" t="str">
        <f t="shared" si="309"/>
        <v/>
      </c>
      <c r="K691" s="67" t="str">
        <f t="shared" si="300"/>
        <v/>
      </c>
      <c r="L691" s="32">
        <f t="shared" si="326"/>
        <v>0</v>
      </c>
      <c r="M691" s="32">
        <f t="shared" si="328"/>
        <v>0</v>
      </c>
      <c r="N691" s="77">
        <f t="shared" si="310"/>
        <v>0</v>
      </c>
      <c r="O691" s="38">
        <f t="shared" si="311"/>
        <v>0</v>
      </c>
      <c r="P691" s="38">
        <f t="shared" si="301"/>
        <v>0</v>
      </c>
      <c r="Q691" s="77">
        <f t="shared" si="302"/>
        <v>0</v>
      </c>
      <c r="R691" s="38">
        <f t="shared" si="312"/>
        <v>0</v>
      </c>
      <c r="S691" s="38">
        <f t="shared" si="313"/>
        <v>0</v>
      </c>
      <c r="T691" s="38">
        <f t="shared" si="314"/>
        <v>0</v>
      </c>
      <c r="U691" s="38">
        <f t="shared" si="315"/>
        <v>0</v>
      </c>
      <c r="V691" s="38">
        <f t="shared" si="316"/>
        <v>0</v>
      </c>
      <c r="W691" s="38">
        <f t="shared" si="303"/>
        <v>0</v>
      </c>
      <c r="X691" s="38">
        <f t="shared" si="304"/>
        <v>0</v>
      </c>
      <c r="Y691" s="67">
        <f t="shared" si="305"/>
        <v>0</v>
      </c>
      <c r="Z691" s="38">
        <f t="shared" si="317"/>
        <v>0</v>
      </c>
      <c r="AA691" s="32">
        <f t="shared" si="306"/>
        <v>0</v>
      </c>
      <c r="AB691" s="38">
        <f t="shared" si="318"/>
        <v>0</v>
      </c>
      <c r="AC691" s="32">
        <f t="shared" si="307"/>
        <v>0</v>
      </c>
      <c r="AD691" s="38">
        <f t="shared" si="329"/>
        <v>0</v>
      </c>
      <c r="AE691" s="39">
        <f t="shared" si="327"/>
        <v>0</v>
      </c>
      <c r="AF691" s="32" t="e">
        <f t="shared" si="319"/>
        <v>#DIV/0!</v>
      </c>
      <c r="AG691" s="32" t="e">
        <f t="shared" si="320"/>
        <v>#DIV/0!</v>
      </c>
      <c r="AH691" s="32" t="e">
        <f t="shared" si="321"/>
        <v>#DIV/0!</v>
      </c>
      <c r="AI691" s="49" t="e">
        <f t="shared" si="322"/>
        <v>#DIV/0!</v>
      </c>
      <c r="AJ691" s="50" t="e">
        <f t="shared" si="323"/>
        <v>#DIV/0!</v>
      </c>
      <c r="AK691" s="50" t="e">
        <f t="shared" si="324"/>
        <v>#DIV/0!</v>
      </c>
    </row>
    <row r="692" spans="8:37" x14ac:dyDescent="0.25">
      <c r="H692" s="66" t="str">
        <f t="shared" si="308"/>
        <v/>
      </c>
      <c r="I692" s="32" t="str">
        <f t="shared" si="325"/>
        <v/>
      </c>
      <c r="J692" s="67" t="str">
        <f t="shared" si="309"/>
        <v/>
      </c>
      <c r="K692" s="67" t="str">
        <f t="shared" si="300"/>
        <v/>
      </c>
      <c r="L692" s="32">
        <f t="shared" si="326"/>
        <v>0</v>
      </c>
      <c r="M692" s="32">
        <f t="shared" si="328"/>
        <v>0</v>
      </c>
      <c r="N692" s="77">
        <f t="shared" si="310"/>
        <v>0</v>
      </c>
      <c r="O692" s="38">
        <f t="shared" si="311"/>
        <v>0</v>
      </c>
      <c r="P692" s="38">
        <f t="shared" si="301"/>
        <v>0</v>
      </c>
      <c r="Q692" s="77">
        <f t="shared" si="302"/>
        <v>0</v>
      </c>
      <c r="R692" s="38">
        <f t="shared" si="312"/>
        <v>0</v>
      </c>
      <c r="S692" s="38">
        <f t="shared" si="313"/>
        <v>0</v>
      </c>
      <c r="T692" s="38">
        <f t="shared" si="314"/>
        <v>0</v>
      </c>
      <c r="U692" s="38">
        <f t="shared" si="315"/>
        <v>0</v>
      </c>
      <c r="V692" s="38">
        <f t="shared" si="316"/>
        <v>0</v>
      </c>
      <c r="W692" s="38">
        <f t="shared" si="303"/>
        <v>0</v>
      </c>
      <c r="X692" s="38">
        <f t="shared" si="304"/>
        <v>0</v>
      </c>
      <c r="Y692" s="67">
        <f t="shared" si="305"/>
        <v>0</v>
      </c>
      <c r="Z692" s="38">
        <f t="shared" si="317"/>
        <v>0</v>
      </c>
      <c r="AA692" s="32">
        <f t="shared" si="306"/>
        <v>0</v>
      </c>
      <c r="AB692" s="38">
        <f t="shared" si="318"/>
        <v>0</v>
      </c>
      <c r="AC692" s="32">
        <f t="shared" si="307"/>
        <v>0</v>
      </c>
      <c r="AD692" s="38">
        <f t="shared" si="329"/>
        <v>0</v>
      </c>
      <c r="AE692" s="39">
        <f t="shared" si="327"/>
        <v>0</v>
      </c>
      <c r="AF692" s="32" t="e">
        <f t="shared" si="319"/>
        <v>#DIV/0!</v>
      </c>
      <c r="AG692" s="32" t="e">
        <f t="shared" si="320"/>
        <v>#DIV/0!</v>
      </c>
      <c r="AH692" s="32" t="e">
        <f t="shared" si="321"/>
        <v>#DIV/0!</v>
      </c>
      <c r="AI692" s="49" t="e">
        <f t="shared" si="322"/>
        <v>#DIV/0!</v>
      </c>
      <c r="AJ692" s="50" t="e">
        <f t="shared" si="323"/>
        <v>#DIV/0!</v>
      </c>
      <c r="AK692" s="50" t="e">
        <f t="shared" si="324"/>
        <v>#DIV/0!</v>
      </c>
    </row>
    <row r="693" spans="8:37" x14ac:dyDescent="0.25">
      <c r="H693" s="66" t="str">
        <f t="shared" si="308"/>
        <v/>
      </c>
      <c r="I693" s="32" t="str">
        <f t="shared" si="325"/>
        <v/>
      </c>
      <c r="J693" s="67" t="str">
        <f t="shared" si="309"/>
        <v/>
      </c>
      <c r="K693" s="67" t="str">
        <f t="shared" si="300"/>
        <v/>
      </c>
      <c r="L693" s="32">
        <f t="shared" si="326"/>
        <v>0</v>
      </c>
      <c r="M693" s="32">
        <f t="shared" si="328"/>
        <v>0</v>
      </c>
      <c r="N693" s="77">
        <f t="shared" si="310"/>
        <v>0</v>
      </c>
      <c r="O693" s="38">
        <f t="shared" si="311"/>
        <v>0</v>
      </c>
      <c r="P693" s="38">
        <f t="shared" si="301"/>
        <v>0</v>
      </c>
      <c r="Q693" s="77">
        <f t="shared" si="302"/>
        <v>0</v>
      </c>
      <c r="R693" s="38">
        <f t="shared" si="312"/>
        <v>0</v>
      </c>
      <c r="S693" s="38">
        <f t="shared" si="313"/>
        <v>0</v>
      </c>
      <c r="T693" s="38">
        <f t="shared" si="314"/>
        <v>0</v>
      </c>
      <c r="U693" s="38">
        <f t="shared" si="315"/>
        <v>0</v>
      </c>
      <c r="V693" s="38">
        <f t="shared" si="316"/>
        <v>0</v>
      </c>
      <c r="W693" s="38">
        <f t="shared" si="303"/>
        <v>0</v>
      </c>
      <c r="X693" s="38">
        <f t="shared" si="304"/>
        <v>0</v>
      </c>
      <c r="Y693" s="67">
        <f t="shared" si="305"/>
        <v>0</v>
      </c>
      <c r="Z693" s="38">
        <f t="shared" si="317"/>
        <v>0</v>
      </c>
      <c r="AA693" s="32">
        <f t="shared" si="306"/>
        <v>0</v>
      </c>
      <c r="AB693" s="38">
        <f t="shared" si="318"/>
        <v>0</v>
      </c>
      <c r="AC693" s="32">
        <f t="shared" si="307"/>
        <v>0</v>
      </c>
      <c r="AD693" s="38">
        <f t="shared" si="329"/>
        <v>0</v>
      </c>
      <c r="AE693" s="39">
        <f t="shared" si="327"/>
        <v>0</v>
      </c>
      <c r="AF693" s="32" t="e">
        <f t="shared" si="319"/>
        <v>#DIV/0!</v>
      </c>
      <c r="AG693" s="32" t="e">
        <f t="shared" si="320"/>
        <v>#DIV/0!</v>
      </c>
      <c r="AH693" s="32" t="e">
        <f t="shared" si="321"/>
        <v>#DIV/0!</v>
      </c>
      <c r="AI693" s="49" t="e">
        <f t="shared" si="322"/>
        <v>#DIV/0!</v>
      </c>
      <c r="AJ693" s="50" t="e">
        <f t="shared" si="323"/>
        <v>#DIV/0!</v>
      </c>
      <c r="AK693" s="50" t="e">
        <f t="shared" si="324"/>
        <v>#DIV/0!</v>
      </c>
    </row>
    <row r="694" spans="8:37" x14ac:dyDescent="0.25">
      <c r="H694" s="66" t="str">
        <f t="shared" si="308"/>
        <v/>
      </c>
      <c r="I694" s="32" t="str">
        <f t="shared" si="325"/>
        <v/>
      </c>
      <c r="J694" s="67" t="str">
        <f t="shared" si="309"/>
        <v/>
      </c>
      <c r="K694" s="67" t="str">
        <f t="shared" si="300"/>
        <v/>
      </c>
      <c r="L694" s="32">
        <f t="shared" si="326"/>
        <v>0</v>
      </c>
      <c r="M694" s="32">
        <f t="shared" si="328"/>
        <v>0</v>
      </c>
      <c r="N694" s="77">
        <f t="shared" si="310"/>
        <v>0</v>
      </c>
      <c r="O694" s="38">
        <f t="shared" si="311"/>
        <v>0</v>
      </c>
      <c r="P694" s="38">
        <f t="shared" si="301"/>
        <v>0</v>
      </c>
      <c r="Q694" s="77">
        <f t="shared" si="302"/>
        <v>0</v>
      </c>
      <c r="R694" s="38">
        <f t="shared" si="312"/>
        <v>0</v>
      </c>
      <c r="S694" s="38">
        <f t="shared" si="313"/>
        <v>0</v>
      </c>
      <c r="T694" s="38">
        <f t="shared" si="314"/>
        <v>0</v>
      </c>
      <c r="U694" s="38">
        <f t="shared" si="315"/>
        <v>0</v>
      </c>
      <c r="V694" s="38">
        <f t="shared" si="316"/>
        <v>0</v>
      </c>
      <c r="W694" s="38">
        <f t="shared" si="303"/>
        <v>0</v>
      </c>
      <c r="X694" s="38">
        <f t="shared" si="304"/>
        <v>0</v>
      </c>
      <c r="Y694" s="67">
        <f t="shared" si="305"/>
        <v>0</v>
      </c>
      <c r="Z694" s="38">
        <f t="shared" si="317"/>
        <v>0</v>
      </c>
      <c r="AA694" s="32">
        <f t="shared" si="306"/>
        <v>0</v>
      </c>
      <c r="AB694" s="38">
        <f t="shared" si="318"/>
        <v>0</v>
      </c>
      <c r="AC694" s="32">
        <f t="shared" si="307"/>
        <v>0</v>
      </c>
      <c r="AD694" s="38">
        <f t="shared" si="329"/>
        <v>0</v>
      </c>
      <c r="AE694" s="39">
        <f t="shared" si="327"/>
        <v>0</v>
      </c>
      <c r="AF694" s="32" t="e">
        <f t="shared" si="319"/>
        <v>#DIV/0!</v>
      </c>
      <c r="AG694" s="32" t="e">
        <f t="shared" si="320"/>
        <v>#DIV/0!</v>
      </c>
      <c r="AH694" s="32" t="e">
        <f t="shared" si="321"/>
        <v>#DIV/0!</v>
      </c>
      <c r="AI694" s="49" t="e">
        <f t="shared" si="322"/>
        <v>#DIV/0!</v>
      </c>
      <c r="AJ694" s="50" t="e">
        <f t="shared" si="323"/>
        <v>#DIV/0!</v>
      </c>
      <c r="AK694" s="50" t="e">
        <f t="shared" si="324"/>
        <v>#DIV/0!</v>
      </c>
    </row>
    <row r="695" spans="8:37" x14ac:dyDescent="0.25">
      <c r="H695" s="66" t="str">
        <f t="shared" si="308"/>
        <v/>
      </c>
      <c r="I695" s="32" t="str">
        <f t="shared" si="325"/>
        <v/>
      </c>
      <c r="J695" s="67" t="str">
        <f t="shared" si="309"/>
        <v/>
      </c>
      <c r="K695" s="67" t="str">
        <f t="shared" si="300"/>
        <v/>
      </c>
      <c r="L695" s="32">
        <f t="shared" si="326"/>
        <v>0</v>
      </c>
      <c r="M695" s="32">
        <f t="shared" si="328"/>
        <v>0</v>
      </c>
      <c r="N695" s="77">
        <f t="shared" si="310"/>
        <v>0</v>
      </c>
      <c r="O695" s="38">
        <f t="shared" si="311"/>
        <v>0</v>
      </c>
      <c r="P695" s="38">
        <f t="shared" si="301"/>
        <v>0</v>
      </c>
      <c r="Q695" s="77">
        <f t="shared" si="302"/>
        <v>0</v>
      </c>
      <c r="R695" s="38">
        <f t="shared" si="312"/>
        <v>0</v>
      </c>
      <c r="S695" s="38">
        <f t="shared" si="313"/>
        <v>0</v>
      </c>
      <c r="T695" s="38">
        <f t="shared" si="314"/>
        <v>0</v>
      </c>
      <c r="U695" s="38">
        <f t="shared" si="315"/>
        <v>0</v>
      </c>
      <c r="V695" s="38">
        <f t="shared" si="316"/>
        <v>0</v>
      </c>
      <c r="W695" s="38">
        <f t="shared" si="303"/>
        <v>0</v>
      </c>
      <c r="X695" s="38">
        <f t="shared" si="304"/>
        <v>0</v>
      </c>
      <c r="Y695" s="67">
        <f t="shared" si="305"/>
        <v>0</v>
      </c>
      <c r="Z695" s="38">
        <f t="shared" si="317"/>
        <v>0</v>
      </c>
      <c r="AA695" s="32">
        <f t="shared" si="306"/>
        <v>0</v>
      </c>
      <c r="AB695" s="38">
        <f t="shared" si="318"/>
        <v>0</v>
      </c>
      <c r="AC695" s="32">
        <f t="shared" si="307"/>
        <v>0</v>
      </c>
      <c r="AD695" s="38">
        <f t="shared" si="329"/>
        <v>0</v>
      </c>
      <c r="AE695" s="39">
        <f t="shared" si="327"/>
        <v>0</v>
      </c>
      <c r="AF695" s="32" t="e">
        <f t="shared" si="319"/>
        <v>#DIV/0!</v>
      </c>
      <c r="AG695" s="32" t="e">
        <f t="shared" si="320"/>
        <v>#DIV/0!</v>
      </c>
      <c r="AH695" s="32" t="e">
        <f t="shared" si="321"/>
        <v>#DIV/0!</v>
      </c>
      <c r="AI695" s="49" t="e">
        <f t="shared" si="322"/>
        <v>#DIV/0!</v>
      </c>
      <c r="AJ695" s="50" t="e">
        <f t="shared" si="323"/>
        <v>#DIV/0!</v>
      </c>
      <c r="AK695" s="50" t="e">
        <f t="shared" si="324"/>
        <v>#DIV/0!</v>
      </c>
    </row>
    <row r="696" spans="8:37" x14ac:dyDescent="0.25">
      <c r="H696" s="66" t="str">
        <f t="shared" si="308"/>
        <v/>
      </c>
      <c r="I696" s="32" t="str">
        <f t="shared" si="325"/>
        <v/>
      </c>
      <c r="J696" s="67" t="str">
        <f t="shared" si="309"/>
        <v/>
      </c>
      <c r="K696" s="67" t="str">
        <f t="shared" si="300"/>
        <v/>
      </c>
      <c r="L696" s="32">
        <f t="shared" si="326"/>
        <v>0</v>
      </c>
      <c r="M696" s="32">
        <f t="shared" si="328"/>
        <v>0</v>
      </c>
      <c r="N696" s="77">
        <f t="shared" si="310"/>
        <v>0</v>
      </c>
      <c r="O696" s="38">
        <f t="shared" si="311"/>
        <v>0</v>
      </c>
      <c r="P696" s="38">
        <f t="shared" si="301"/>
        <v>0</v>
      </c>
      <c r="Q696" s="77">
        <f t="shared" si="302"/>
        <v>0</v>
      </c>
      <c r="R696" s="38">
        <f t="shared" si="312"/>
        <v>0</v>
      </c>
      <c r="S696" s="38">
        <f t="shared" si="313"/>
        <v>0</v>
      </c>
      <c r="T696" s="38">
        <f t="shared" si="314"/>
        <v>0</v>
      </c>
      <c r="U696" s="38">
        <f t="shared" si="315"/>
        <v>0</v>
      </c>
      <c r="V696" s="38">
        <f t="shared" si="316"/>
        <v>0</v>
      </c>
      <c r="W696" s="38">
        <f t="shared" si="303"/>
        <v>0</v>
      </c>
      <c r="X696" s="38">
        <f t="shared" si="304"/>
        <v>0</v>
      </c>
      <c r="Y696" s="67">
        <f t="shared" si="305"/>
        <v>0</v>
      </c>
      <c r="Z696" s="38">
        <f t="shared" si="317"/>
        <v>0</v>
      </c>
      <c r="AA696" s="32">
        <f t="shared" si="306"/>
        <v>0</v>
      </c>
      <c r="AB696" s="38">
        <f t="shared" si="318"/>
        <v>0</v>
      </c>
      <c r="AC696" s="32">
        <f t="shared" si="307"/>
        <v>0</v>
      </c>
      <c r="AD696" s="38">
        <f t="shared" si="329"/>
        <v>0</v>
      </c>
      <c r="AE696" s="39">
        <f t="shared" si="327"/>
        <v>0</v>
      </c>
      <c r="AF696" s="32" t="e">
        <f t="shared" si="319"/>
        <v>#DIV/0!</v>
      </c>
      <c r="AG696" s="32" t="e">
        <f t="shared" si="320"/>
        <v>#DIV/0!</v>
      </c>
      <c r="AH696" s="32" t="e">
        <f t="shared" si="321"/>
        <v>#DIV/0!</v>
      </c>
      <c r="AI696" s="49" t="e">
        <f t="shared" si="322"/>
        <v>#DIV/0!</v>
      </c>
      <c r="AJ696" s="50" t="e">
        <f t="shared" si="323"/>
        <v>#DIV/0!</v>
      </c>
      <c r="AK696" s="50" t="e">
        <f t="shared" si="324"/>
        <v>#DIV/0!</v>
      </c>
    </row>
    <row r="697" spans="8:37" x14ac:dyDescent="0.25">
      <c r="H697" s="66" t="str">
        <f t="shared" si="308"/>
        <v/>
      </c>
      <c r="I697" s="32" t="str">
        <f t="shared" si="325"/>
        <v/>
      </c>
      <c r="J697" s="67" t="str">
        <f t="shared" si="309"/>
        <v/>
      </c>
      <c r="K697" s="67" t="str">
        <f t="shared" si="300"/>
        <v/>
      </c>
      <c r="L697" s="32">
        <f t="shared" si="326"/>
        <v>0</v>
      </c>
      <c r="M697" s="32">
        <f t="shared" si="328"/>
        <v>0</v>
      </c>
      <c r="N697" s="77">
        <f t="shared" si="310"/>
        <v>0</v>
      </c>
      <c r="O697" s="38">
        <f t="shared" si="311"/>
        <v>0</v>
      </c>
      <c r="P697" s="38">
        <f t="shared" si="301"/>
        <v>0</v>
      </c>
      <c r="Q697" s="77">
        <f t="shared" si="302"/>
        <v>0</v>
      </c>
      <c r="R697" s="38">
        <f t="shared" si="312"/>
        <v>0</v>
      </c>
      <c r="S697" s="38">
        <f t="shared" si="313"/>
        <v>0</v>
      </c>
      <c r="T697" s="38">
        <f t="shared" si="314"/>
        <v>0</v>
      </c>
      <c r="U697" s="38">
        <f t="shared" si="315"/>
        <v>0</v>
      </c>
      <c r="V697" s="38">
        <f t="shared" si="316"/>
        <v>0</v>
      </c>
      <c r="W697" s="38">
        <f t="shared" si="303"/>
        <v>0</v>
      </c>
      <c r="X697" s="38">
        <f t="shared" si="304"/>
        <v>0</v>
      </c>
      <c r="Y697" s="67">
        <f t="shared" si="305"/>
        <v>0</v>
      </c>
      <c r="Z697" s="38">
        <f t="shared" si="317"/>
        <v>0</v>
      </c>
      <c r="AA697" s="32">
        <f t="shared" si="306"/>
        <v>0</v>
      </c>
      <c r="AB697" s="38">
        <f t="shared" si="318"/>
        <v>0</v>
      </c>
      <c r="AC697" s="32">
        <f t="shared" si="307"/>
        <v>0</v>
      </c>
      <c r="AD697" s="38">
        <f t="shared" si="329"/>
        <v>0</v>
      </c>
      <c r="AE697" s="39">
        <f t="shared" si="327"/>
        <v>0</v>
      </c>
      <c r="AF697" s="32" t="e">
        <f t="shared" si="319"/>
        <v>#DIV/0!</v>
      </c>
      <c r="AG697" s="32" t="e">
        <f t="shared" si="320"/>
        <v>#DIV/0!</v>
      </c>
      <c r="AH697" s="32" t="e">
        <f t="shared" si="321"/>
        <v>#DIV/0!</v>
      </c>
      <c r="AI697" s="49" t="e">
        <f t="shared" si="322"/>
        <v>#DIV/0!</v>
      </c>
      <c r="AJ697" s="50" t="e">
        <f t="shared" si="323"/>
        <v>#DIV/0!</v>
      </c>
      <c r="AK697" s="50" t="e">
        <f t="shared" si="324"/>
        <v>#DIV/0!</v>
      </c>
    </row>
    <row r="698" spans="8:37" x14ac:dyDescent="0.25">
      <c r="H698" s="66" t="str">
        <f t="shared" si="308"/>
        <v/>
      </c>
      <c r="I698" s="32" t="str">
        <f t="shared" si="325"/>
        <v/>
      </c>
      <c r="J698" s="67" t="str">
        <f t="shared" si="309"/>
        <v/>
      </c>
      <c r="K698" s="67" t="str">
        <f t="shared" si="300"/>
        <v/>
      </c>
      <c r="L698" s="32">
        <f t="shared" si="326"/>
        <v>0</v>
      </c>
      <c r="M698" s="32">
        <f t="shared" si="328"/>
        <v>0</v>
      </c>
      <c r="N698" s="77">
        <f t="shared" si="310"/>
        <v>0</v>
      </c>
      <c r="O698" s="38">
        <f t="shared" si="311"/>
        <v>0</v>
      </c>
      <c r="P698" s="38">
        <f t="shared" si="301"/>
        <v>0</v>
      </c>
      <c r="Q698" s="77">
        <f t="shared" si="302"/>
        <v>0</v>
      </c>
      <c r="R698" s="38">
        <f t="shared" si="312"/>
        <v>0</v>
      </c>
      <c r="S698" s="38">
        <f t="shared" si="313"/>
        <v>0</v>
      </c>
      <c r="T698" s="38">
        <f t="shared" si="314"/>
        <v>0</v>
      </c>
      <c r="U698" s="38">
        <f t="shared" si="315"/>
        <v>0</v>
      </c>
      <c r="V698" s="38">
        <f t="shared" si="316"/>
        <v>0</v>
      </c>
      <c r="W698" s="38">
        <f t="shared" si="303"/>
        <v>0</v>
      </c>
      <c r="X698" s="38">
        <f t="shared" si="304"/>
        <v>0</v>
      </c>
      <c r="Y698" s="67">
        <f t="shared" si="305"/>
        <v>0</v>
      </c>
      <c r="Z698" s="38">
        <f t="shared" si="317"/>
        <v>0</v>
      </c>
      <c r="AA698" s="32">
        <f t="shared" si="306"/>
        <v>0</v>
      </c>
      <c r="AB698" s="38">
        <f t="shared" si="318"/>
        <v>0</v>
      </c>
      <c r="AC698" s="32">
        <f t="shared" si="307"/>
        <v>0</v>
      </c>
      <c r="AD698" s="38">
        <f t="shared" si="329"/>
        <v>0</v>
      </c>
      <c r="AE698" s="39">
        <f t="shared" si="327"/>
        <v>0</v>
      </c>
      <c r="AF698" s="32" t="e">
        <f t="shared" si="319"/>
        <v>#DIV/0!</v>
      </c>
      <c r="AG698" s="32" t="e">
        <f t="shared" si="320"/>
        <v>#DIV/0!</v>
      </c>
      <c r="AH698" s="32" t="e">
        <f t="shared" si="321"/>
        <v>#DIV/0!</v>
      </c>
      <c r="AI698" s="49" t="e">
        <f t="shared" si="322"/>
        <v>#DIV/0!</v>
      </c>
      <c r="AJ698" s="50" t="e">
        <f t="shared" si="323"/>
        <v>#DIV/0!</v>
      </c>
      <c r="AK698" s="50" t="e">
        <f t="shared" si="324"/>
        <v>#DIV/0!</v>
      </c>
    </row>
    <row r="699" spans="8:37" x14ac:dyDescent="0.25">
      <c r="H699" s="66" t="str">
        <f t="shared" si="308"/>
        <v/>
      </c>
      <c r="I699" s="32" t="str">
        <f t="shared" si="325"/>
        <v/>
      </c>
      <c r="J699" s="67" t="str">
        <f t="shared" si="309"/>
        <v/>
      </c>
      <c r="K699" s="67" t="str">
        <f t="shared" si="300"/>
        <v/>
      </c>
      <c r="L699" s="32">
        <f t="shared" si="326"/>
        <v>0</v>
      </c>
      <c r="M699" s="32">
        <f t="shared" si="328"/>
        <v>0</v>
      </c>
      <c r="N699" s="77">
        <f t="shared" si="310"/>
        <v>0</v>
      </c>
      <c r="O699" s="38">
        <f t="shared" si="311"/>
        <v>0</v>
      </c>
      <c r="P699" s="38">
        <f t="shared" si="301"/>
        <v>0</v>
      </c>
      <c r="Q699" s="77">
        <f t="shared" si="302"/>
        <v>0</v>
      </c>
      <c r="R699" s="38">
        <f t="shared" si="312"/>
        <v>0</v>
      </c>
      <c r="S699" s="38">
        <f t="shared" si="313"/>
        <v>0</v>
      </c>
      <c r="T699" s="38">
        <f t="shared" si="314"/>
        <v>0</v>
      </c>
      <c r="U699" s="38">
        <f t="shared" si="315"/>
        <v>0</v>
      </c>
      <c r="V699" s="38">
        <f t="shared" si="316"/>
        <v>0</v>
      </c>
      <c r="W699" s="38">
        <f t="shared" si="303"/>
        <v>0</v>
      </c>
      <c r="X699" s="38">
        <f t="shared" si="304"/>
        <v>0</v>
      </c>
      <c r="Y699" s="67">
        <f t="shared" si="305"/>
        <v>0</v>
      </c>
      <c r="Z699" s="38">
        <f t="shared" si="317"/>
        <v>0</v>
      </c>
      <c r="AA699" s="32">
        <f t="shared" si="306"/>
        <v>0</v>
      </c>
      <c r="AB699" s="38">
        <f t="shared" si="318"/>
        <v>0</v>
      </c>
      <c r="AC699" s="32">
        <f t="shared" si="307"/>
        <v>0</v>
      </c>
      <c r="AD699" s="38">
        <f t="shared" si="329"/>
        <v>0</v>
      </c>
      <c r="AE699" s="39">
        <f t="shared" si="327"/>
        <v>0</v>
      </c>
      <c r="AF699" s="32" t="e">
        <f t="shared" si="319"/>
        <v>#DIV/0!</v>
      </c>
      <c r="AG699" s="32" t="e">
        <f t="shared" si="320"/>
        <v>#DIV/0!</v>
      </c>
      <c r="AH699" s="32" t="e">
        <f t="shared" si="321"/>
        <v>#DIV/0!</v>
      </c>
      <c r="AI699" s="49" t="e">
        <f t="shared" si="322"/>
        <v>#DIV/0!</v>
      </c>
      <c r="AJ699" s="50" t="e">
        <f t="shared" si="323"/>
        <v>#DIV/0!</v>
      </c>
      <c r="AK699" s="50" t="e">
        <f t="shared" si="324"/>
        <v>#DIV/0!</v>
      </c>
    </row>
    <row r="700" spans="8:37" x14ac:dyDescent="0.25">
      <c r="H700" s="66" t="str">
        <f t="shared" si="308"/>
        <v/>
      </c>
      <c r="I700" s="32" t="str">
        <f t="shared" si="325"/>
        <v/>
      </c>
      <c r="J700" s="67" t="str">
        <f t="shared" si="309"/>
        <v/>
      </c>
      <c r="K700" s="67" t="str">
        <f t="shared" si="300"/>
        <v/>
      </c>
      <c r="L700" s="32">
        <f t="shared" si="326"/>
        <v>0</v>
      </c>
      <c r="M700" s="32">
        <f t="shared" si="328"/>
        <v>0</v>
      </c>
      <c r="N700" s="77">
        <f t="shared" si="310"/>
        <v>0</v>
      </c>
      <c r="O700" s="38">
        <f t="shared" si="311"/>
        <v>0</v>
      </c>
      <c r="P700" s="38">
        <f t="shared" si="301"/>
        <v>0</v>
      </c>
      <c r="Q700" s="77">
        <f t="shared" si="302"/>
        <v>0</v>
      </c>
      <c r="R700" s="38">
        <f t="shared" si="312"/>
        <v>0</v>
      </c>
      <c r="S700" s="38">
        <f t="shared" si="313"/>
        <v>0</v>
      </c>
      <c r="T700" s="38">
        <f t="shared" si="314"/>
        <v>0</v>
      </c>
      <c r="U700" s="38">
        <f t="shared" si="315"/>
        <v>0</v>
      </c>
      <c r="V700" s="38">
        <f t="shared" si="316"/>
        <v>0</v>
      </c>
      <c r="W700" s="38">
        <f t="shared" si="303"/>
        <v>0</v>
      </c>
      <c r="X700" s="38">
        <f t="shared" si="304"/>
        <v>0</v>
      </c>
      <c r="Y700" s="67">
        <f t="shared" si="305"/>
        <v>0</v>
      </c>
      <c r="Z700" s="38">
        <f t="shared" si="317"/>
        <v>0</v>
      </c>
      <c r="AA700" s="32">
        <f t="shared" si="306"/>
        <v>0</v>
      </c>
      <c r="AB700" s="38">
        <f t="shared" si="318"/>
        <v>0</v>
      </c>
      <c r="AC700" s="32">
        <f t="shared" si="307"/>
        <v>0</v>
      </c>
      <c r="AD700" s="38">
        <f t="shared" si="329"/>
        <v>0</v>
      </c>
      <c r="AE700" s="39">
        <f t="shared" si="327"/>
        <v>0</v>
      </c>
      <c r="AF700" s="32" t="e">
        <f t="shared" si="319"/>
        <v>#DIV/0!</v>
      </c>
      <c r="AG700" s="32" t="e">
        <f t="shared" si="320"/>
        <v>#DIV/0!</v>
      </c>
      <c r="AH700" s="32" t="e">
        <f t="shared" si="321"/>
        <v>#DIV/0!</v>
      </c>
      <c r="AI700" s="49" t="e">
        <f t="shared" si="322"/>
        <v>#DIV/0!</v>
      </c>
      <c r="AJ700" s="50" t="e">
        <f t="shared" si="323"/>
        <v>#DIV/0!</v>
      </c>
      <c r="AK700" s="50" t="e">
        <f t="shared" si="324"/>
        <v>#DIV/0!</v>
      </c>
    </row>
    <row r="701" spans="8:37" x14ac:dyDescent="0.25">
      <c r="H701" s="66" t="str">
        <f t="shared" si="308"/>
        <v/>
      </c>
      <c r="I701" s="32" t="str">
        <f t="shared" si="325"/>
        <v/>
      </c>
      <c r="J701" s="67" t="str">
        <f t="shared" si="309"/>
        <v/>
      </c>
      <c r="K701" s="67" t="str">
        <f t="shared" si="300"/>
        <v/>
      </c>
      <c r="L701" s="32">
        <f t="shared" si="326"/>
        <v>0</v>
      </c>
      <c r="M701" s="32">
        <f t="shared" si="328"/>
        <v>0</v>
      </c>
      <c r="N701" s="77">
        <f t="shared" si="310"/>
        <v>0</v>
      </c>
      <c r="O701" s="38">
        <f t="shared" si="311"/>
        <v>0</v>
      </c>
      <c r="P701" s="38">
        <f t="shared" si="301"/>
        <v>0</v>
      </c>
      <c r="Q701" s="77">
        <f t="shared" si="302"/>
        <v>0</v>
      </c>
      <c r="R701" s="38">
        <f t="shared" si="312"/>
        <v>0</v>
      </c>
      <c r="S701" s="38">
        <f t="shared" si="313"/>
        <v>0</v>
      </c>
      <c r="T701" s="38">
        <f t="shared" si="314"/>
        <v>0</v>
      </c>
      <c r="U701" s="38">
        <f t="shared" si="315"/>
        <v>0</v>
      </c>
      <c r="V701" s="38">
        <f t="shared" si="316"/>
        <v>0</v>
      </c>
      <c r="W701" s="38">
        <f t="shared" si="303"/>
        <v>0</v>
      </c>
      <c r="X701" s="38">
        <f t="shared" si="304"/>
        <v>0</v>
      </c>
      <c r="Y701" s="67">
        <f t="shared" si="305"/>
        <v>0</v>
      </c>
      <c r="Z701" s="38">
        <f t="shared" si="317"/>
        <v>0</v>
      </c>
      <c r="AA701" s="32">
        <f t="shared" si="306"/>
        <v>0</v>
      </c>
      <c r="AB701" s="38">
        <f t="shared" si="318"/>
        <v>0</v>
      </c>
      <c r="AC701" s="32">
        <f t="shared" si="307"/>
        <v>0</v>
      </c>
      <c r="AD701" s="38">
        <f t="shared" si="329"/>
        <v>0</v>
      </c>
      <c r="AE701" s="39">
        <f t="shared" si="327"/>
        <v>0</v>
      </c>
      <c r="AF701" s="32" t="e">
        <f t="shared" si="319"/>
        <v>#DIV/0!</v>
      </c>
      <c r="AG701" s="32" t="e">
        <f t="shared" si="320"/>
        <v>#DIV/0!</v>
      </c>
      <c r="AH701" s="32" t="e">
        <f t="shared" si="321"/>
        <v>#DIV/0!</v>
      </c>
      <c r="AI701" s="49" t="e">
        <f t="shared" si="322"/>
        <v>#DIV/0!</v>
      </c>
      <c r="AJ701" s="50" t="e">
        <f t="shared" si="323"/>
        <v>#DIV/0!</v>
      </c>
      <c r="AK701" s="50" t="e">
        <f t="shared" si="324"/>
        <v>#DIV/0!</v>
      </c>
    </row>
    <row r="702" spans="8:37" x14ac:dyDescent="0.25">
      <c r="H702" s="66" t="str">
        <f t="shared" si="308"/>
        <v/>
      </c>
      <c r="I702" s="32" t="str">
        <f t="shared" si="325"/>
        <v/>
      </c>
      <c r="J702" s="67" t="str">
        <f t="shared" si="309"/>
        <v/>
      </c>
      <c r="K702" s="67" t="str">
        <f t="shared" si="300"/>
        <v/>
      </c>
      <c r="L702" s="32">
        <f t="shared" si="326"/>
        <v>0</v>
      </c>
      <c r="M702" s="32">
        <f t="shared" si="328"/>
        <v>0</v>
      </c>
      <c r="N702" s="77">
        <f t="shared" si="310"/>
        <v>0</v>
      </c>
      <c r="O702" s="38">
        <f t="shared" si="311"/>
        <v>0</v>
      </c>
      <c r="P702" s="38">
        <f t="shared" si="301"/>
        <v>0</v>
      </c>
      <c r="Q702" s="77">
        <f t="shared" si="302"/>
        <v>0</v>
      </c>
      <c r="R702" s="38">
        <f t="shared" si="312"/>
        <v>0</v>
      </c>
      <c r="S702" s="38">
        <f t="shared" si="313"/>
        <v>0</v>
      </c>
      <c r="T702" s="38">
        <f t="shared" si="314"/>
        <v>0</v>
      </c>
      <c r="U702" s="38">
        <f t="shared" si="315"/>
        <v>0</v>
      </c>
      <c r="V702" s="38">
        <f t="shared" si="316"/>
        <v>0</v>
      </c>
      <c r="W702" s="38">
        <f t="shared" si="303"/>
        <v>0</v>
      </c>
      <c r="X702" s="38">
        <f t="shared" si="304"/>
        <v>0</v>
      </c>
      <c r="Y702" s="67">
        <f t="shared" si="305"/>
        <v>0</v>
      </c>
      <c r="Z702" s="38">
        <f t="shared" si="317"/>
        <v>0</v>
      </c>
      <c r="AA702" s="32">
        <f t="shared" si="306"/>
        <v>0</v>
      </c>
      <c r="AB702" s="38">
        <f t="shared" si="318"/>
        <v>0</v>
      </c>
      <c r="AC702" s="32">
        <f t="shared" si="307"/>
        <v>0</v>
      </c>
      <c r="AD702" s="38">
        <f t="shared" si="329"/>
        <v>0</v>
      </c>
      <c r="AE702" s="39">
        <f t="shared" si="327"/>
        <v>0</v>
      </c>
      <c r="AF702" s="32" t="e">
        <f t="shared" si="319"/>
        <v>#DIV/0!</v>
      </c>
      <c r="AG702" s="32" t="e">
        <f t="shared" si="320"/>
        <v>#DIV/0!</v>
      </c>
      <c r="AH702" s="32" t="e">
        <f t="shared" si="321"/>
        <v>#DIV/0!</v>
      </c>
      <c r="AI702" s="49" t="e">
        <f t="shared" si="322"/>
        <v>#DIV/0!</v>
      </c>
      <c r="AJ702" s="50" t="e">
        <f t="shared" si="323"/>
        <v>#DIV/0!</v>
      </c>
      <c r="AK702" s="50" t="e">
        <f t="shared" si="324"/>
        <v>#DIV/0!</v>
      </c>
    </row>
    <row r="703" spans="8:37" x14ac:dyDescent="0.25">
      <c r="H703" s="66" t="str">
        <f t="shared" si="308"/>
        <v/>
      </c>
      <c r="I703" s="32" t="str">
        <f t="shared" si="325"/>
        <v/>
      </c>
      <c r="J703" s="67" t="str">
        <f t="shared" si="309"/>
        <v/>
      </c>
      <c r="K703" s="67" t="str">
        <f t="shared" si="300"/>
        <v/>
      </c>
      <c r="L703" s="32">
        <f t="shared" si="326"/>
        <v>0</v>
      </c>
      <c r="M703" s="32">
        <f t="shared" si="328"/>
        <v>0</v>
      </c>
      <c r="N703" s="77">
        <f t="shared" si="310"/>
        <v>0</v>
      </c>
      <c r="O703" s="38">
        <f t="shared" si="311"/>
        <v>0</v>
      </c>
      <c r="P703" s="38">
        <f t="shared" si="301"/>
        <v>0</v>
      </c>
      <c r="Q703" s="77">
        <f t="shared" si="302"/>
        <v>0</v>
      </c>
      <c r="R703" s="38">
        <f t="shared" si="312"/>
        <v>0</v>
      </c>
      <c r="S703" s="38">
        <f t="shared" si="313"/>
        <v>0</v>
      </c>
      <c r="T703" s="38">
        <f t="shared" si="314"/>
        <v>0</v>
      </c>
      <c r="U703" s="38">
        <f t="shared" si="315"/>
        <v>0</v>
      </c>
      <c r="V703" s="38">
        <f t="shared" si="316"/>
        <v>0</v>
      </c>
      <c r="W703" s="38">
        <f t="shared" si="303"/>
        <v>0</v>
      </c>
      <c r="X703" s="38">
        <f t="shared" si="304"/>
        <v>0</v>
      </c>
      <c r="Y703" s="67">
        <f t="shared" si="305"/>
        <v>0</v>
      </c>
      <c r="Z703" s="38">
        <f t="shared" si="317"/>
        <v>0</v>
      </c>
      <c r="AA703" s="32">
        <f t="shared" si="306"/>
        <v>0</v>
      </c>
      <c r="AB703" s="38">
        <f t="shared" si="318"/>
        <v>0</v>
      </c>
      <c r="AC703" s="32">
        <f t="shared" si="307"/>
        <v>0</v>
      </c>
      <c r="AD703" s="38">
        <f t="shared" si="329"/>
        <v>0</v>
      </c>
      <c r="AE703" s="39">
        <f t="shared" si="327"/>
        <v>0</v>
      </c>
      <c r="AF703" s="32" t="e">
        <f t="shared" si="319"/>
        <v>#DIV/0!</v>
      </c>
      <c r="AG703" s="32" t="e">
        <f t="shared" si="320"/>
        <v>#DIV/0!</v>
      </c>
      <c r="AH703" s="32" t="e">
        <f t="shared" si="321"/>
        <v>#DIV/0!</v>
      </c>
      <c r="AI703" s="49" t="e">
        <f t="shared" si="322"/>
        <v>#DIV/0!</v>
      </c>
      <c r="AJ703" s="50" t="e">
        <f t="shared" si="323"/>
        <v>#DIV/0!</v>
      </c>
      <c r="AK703" s="50" t="e">
        <f t="shared" si="324"/>
        <v>#DIV/0!</v>
      </c>
    </row>
    <row r="704" spans="8:37" x14ac:dyDescent="0.25">
      <c r="H704" s="66" t="str">
        <f t="shared" si="308"/>
        <v/>
      </c>
      <c r="I704" s="32" t="str">
        <f t="shared" si="325"/>
        <v/>
      </c>
      <c r="J704" s="67" t="str">
        <f t="shared" si="309"/>
        <v/>
      </c>
      <c r="K704" s="67" t="str">
        <f t="shared" si="300"/>
        <v/>
      </c>
      <c r="L704" s="32">
        <f t="shared" si="326"/>
        <v>0</v>
      </c>
      <c r="M704" s="32">
        <f t="shared" si="328"/>
        <v>0</v>
      </c>
      <c r="N704" s="77">
        <f t="shared" si="310"/>
        <v>0</v>
      </c>
      <c r="O704" s="38">
        <f t="shared" si="311"/>
        <v>0</v>
      </c>
      <c r="P704" s="38">
        <f t="shared" si="301"/>
        <v>0</v>
      </c>
      <c r="Q704" s="77">
        <f t="shared" si="302"/>
        <v>0</v>
      </c>
      <c r="R704" s="38">
        <f t="shared" si="312"/>
        <v>0</v>
      </c>
      <c r="S704" s="38">
        <f t="shared" si="313"/>
        <v>0</v>
      </c>
      <c r="T704" s="38">
        <f t="shared" si="314"/>
        <v>0</v>
      </c>
      <c r="U704" s="38">
        <f t="shared" si="315"/>
        <v>0</v>
      </c>
      <c r="V704" s="38">
        <f t="shared" si="316"/>
        <v>0</v>
      </c>
      <c r="W704" s="38">
        <f t="shared" si="303"/>
        <v>0</v>
      </c>
      <c r="X704" s="38">
        <f t="shared" si="304"/>
        <v>0</v>
      </c>
      <c r="Y704" s="67">
        <f t="shared" si="305"/>
        <v>0</v>
      </c>
      <c r="Z704" s="38">
        <f t="shared" si="317"/>
        <v>0</v>
      </c>
      <c r="AA704" s="32">
        <f t="shared" si="306"/>
        <v>0</v>
      </c>
      <c r="AB704" s="38">
        <f t="shared" si="318"/>
        <v>0</v>
      </c>
      <c r="AC704" s="32">
        <f t="shared" si="307"/>
        <v>0</v>
      </c>
      <c r="AD704" s="38">
        <f t="shared" si="329"/>
        <v>0</v>
      </c>
      <c r="AE704" s="39">
        <f t="shared" si="327"/>
        <v>0</v>
      </c>
      <c r="AF704" s="32" t="e">
        <f t="shared" si="319"/>
        <v>#DIV/0!</v>
      </c>
      <c r="AG704" s="32" t="e">
        <f t="shared" si="320"/>
        <v>#DIV/0!</v>
      </c>
      <c r="AH704" s="32" t="e">
        <f t="shared" si="321"/>
        <v>#DIV/0!</v>
      </c>
      <c r="AI704" s="49" t="e">
        <f t="shared" si="322"/>
        <v>#DIV/0!</v>
      </c>
      <c r="AJ704" s="50" t="e">
        <f t="shared" si="323"/>
        <v>#DIV/0!</v>
      </c>
      <c r="AK704" s="50" t="e">
        <f t="shared" si="324"/>
        <v>#DIV/0!</v>
      </c>
    </row>
    <row r="705" spans="8:37" x14ac:dyDescent="0.25">
      <c r="H705" s="66" t="str">
        <f t="shared" si="308"/>
        <v/>
      </c>
      <c r="I705" s="32" t="str">
        <f t="shared" si="325"/>
        <v/>
      </c>
      <c r="J705" s="67" t="str">
        <f t="shared" si="309"/>
        <v/>
      </c>
      <c r="K705" s="67" t="str">
        <f t="shared" si="300"/>
        <v/>
      </c>
      <c r="L705" s="32">
        <f t="shared" si="326"/>
        <v>0</v>
      </c>
      <c r="M705" s="32">
        <f t="shared" si="328"/>
        <v>0</v>
      </c>
      <c r="N705" s="77">
        <f t="shared" si="310"/>
        <v>0</v>
      </c>
      <c r="O705" s="38">
        <f t="shared" si="311"/>
        <v>0</v>
      </c>
      <c r="P705" s="38">
        <f t="shared" si="301"/>
        <v>0</v>
      </c>
      <c r="Q705" s="77">
        <f t="shared" si="302"/>
        <v>0</v>
      </c>
      <c r="R705" s="38">
        <f t="shared" si="312"/>
        <v>0</v>
      </c>
      <c r="S705" s="38">
        <f t="shared" si="313"/>
        <v>0</v>
      </c>
      <c r="T705" s="38">
        <f t="shared" si="314"/>
        <v>0</v>
      </c>
      <c r="U705" s="38">
        <f t="shared" si="315"/>
        <v>0</v>
      </c>
      <c r="V705" s="38">
        <f t="shared" si="316"/>
        <v>0</v>
      </c>
      <c r="W705" s="38">
        <f t="shared" si="303"/>
        <v>0</v>
      </c>
      <c r="X705" s="38">
        <f t="shared" si="304"/>
        <v>0</v>
      </c>
      <c r="Y705" s="67">
        <f t="shared" si="305"/>
        <v>0</v>
      </c>
      <c r="Z705" s="38">
        <f t="shared" si="317"/>
        <v>0</v>
      </c>
      <c r="AA705" s="32">
        <f t="shared" si="306"/>
        <v>0</v>
      </c>
      <c r="AB705" s="38">
        <f t="shared" si="318"/>
        <v>0</v>
      </c>
      <c r="AC705" s="32">
        <f t="shared" si="307"/>
        <v>0</v>
      </c>
      <c r="AD705" s="38">
        <f t="shared" si="329"/>
        <v>0</v>
      </c>
      <c r="AE705" s="39">
        <f t="shared" si="327"/>
        <v>0</v>
      </c>
      <c r="AF705" s="32" t="e">
        <f t="shared" si="319"/>
        <v>#DIV/0!</v>
      </c>
      <c r="AG705" s="32" t="e">
        <f t="shared" si="320"/>
        <v>#DIV/0!</v>
      </c>
      <c r="AH705" s="32" t="e">
        <f t="shared" si="321"/>
        <v>#DIV/0!</v>
      </c>
      <c r="AI705" s="49" t="e">
        <f t="shared" si="322"/>
        <v>#DIV/0!</v>
      </c>
      <c r="AJ705" s="50" t="e">
        <f t="shared" si="323"/>
        <v>#DIV/0!</v>
      </c>
      <c r="AK705" s="50" t="e">
        <f t="shared" si="324"/>
        <v>#DIV/0!</v>
      </c>
    </row>
    <row r="706" spans="8:37" x14ac:dyDescent="0.25">
      <c r="H706" s="66" t="str">
        <f t="shared" si="308"/>
        <v/>
      </c>
      <c r="I706" s="32" t="str">
        <f t="shared" si="325"/>
        <v/>
      </c>
      <c r="J706" s="67" t="str">
        <f t="shared" si="309"/>
        <v/>
      </c>
      <c r="K706" s="67" t="str">
        <f t="shared" si="300"/>
        <v/>
      </c>
      <c r="L706" s="32">
        <f t="shared" si="326"/>
        <v>0</v>
      </c>
      <c r="M706" s="32">
        <f t="shared" si="328"/>
        <v>0</v>
      </c>
      <c r="N706" s="77">
        <f t="shared" si="310"/>
        <v>0</v>
      </c>
      <c r="O706" s="38">
        <f t="shared" si="311"/>
        <v>0</v>
      </c>
      <c r="P706" s="38">
        <f t="shared" si="301"/>
        <v>0</v>
      </c>
      <c r="Q706" s="77">
        <f t="shared" si="302"/>
        <v>0</v>
      </c>
      <c r="R706" s="38">
        <f t="shared" si="312"/>
        <v>0</v>
      </c>
      <c r="S706" s="38">
        <f t="shared" si="313"/>
        <v>0</v>
      </c>
      <c r="T706" s="38">
        <f t="shared" si="314"/>
        <v>0</v>
      </c>
      <c r="U706" s="38">
        <f t="shared" si="315"/>
        <v>0</v>
      </c>
      <c r="V706" s="38">
        <f t="shared" si="316"/>
        <v>0</v>
      </c>
      <c r="W706" s="38">
        <f t="shared" si="303"/>
        <v>0</v>
      </c>
      <c r="X706" s="38">
        <f t="shared" si="304"/>
        <v>0</v>
      </c>
      <c r="Y706" s="67">
        <f t="shared" si="305"/>
        <v>0</v>
      </c>
      <c r="Z706" s="38">
        <f t="shared" si="317"/>
        <v>0</v>
      </c>
      <c r="AA706" s="32">
        <f t="shared" si="306"/>
        <v>0</v>
      </c>
      <c r="AB706" s="38">
        <f t="shared" si="318"/>
        <v>0</v>
      </c>
      <c r="AC706" s="32">
        <f t="shared" si="307"/>
        <v>0</v>
      </c>
      <c r="AD706" s="38">
        <f t="shared" si="329"/>
        <v>0</v>
      </c>
      <c r="AE706" s="39">
        <f t="shared" si="327"/>
        <v>0</v>
      </c>
      <c r="AF706" s="32" t="e">
        <f t="shared" si="319"/>
        <v>#DIV/0!</v>
      </c>
      <c r="AG706" s="32" t="e">
        <f t="shared" si="320"/>
        <v>#DIV/0!</v>
      </c>
      <c r="AH706" s="32" t="e">
        <f t="shared" si="321"/>
        <v>#DIV/0!</v>
      </c>
      <c r="AI706" s="49" t="e">
        <f t="shared" si="322"/>
        <v>#DIV/0!</v>
      </c>
      <c r="AJ706" s="50" t="e">
        <f t="shared" si="323"/>
        <v>#DIV/0!</v>
      </c>
      <c r="AK706" s="50" t="e">
        <f t="shared" si="324"/>
        <v>#DIV/0!</v>
      </c>
    </row>
    <row r="707" spans="8:37" x14ac:dyDescent="0.25">
      <c r="H707" s="66" t="str">
        <f t="shared" si="308"/>
        <v/>
      </c>
      <c r="I707" s="32" t="str">
        <f t="shared" si="325"/>
        <v/>
      </c>
      <c r="J707" s="67" t="str">
        <f t="shared" si="309"/>
        <v/>
      </c>
      <c r="K707" s="67" t="str">
        <f t="shared" si="300"/>
        <v/>
      </c>
      <c r="L707" s="32">
        <f t="shared" si="326"/>
        <v>0</v>
      </c>
      <c r="M707" s="32">
        <f t="shared" si="328"/>
        <v>0</v>
      </c>
      <c r="N707" s="77">
        <f t="shared" si="310"/>
        <v>0</v>
      </c>
      <c r="O707" s="38">
        <f t="shared" si="311"/>
        <v>0</v>
      </c>
      <c r="P707" s="38">
        <f t="shared" si="301"/>
        <v>0</v>
      </c>
      <c r="Q707" s="77">
        <f t="shared" si="302"/>
        <v>0</v>
      </c>
      <c r="R707" s="38">
        <f t="shared" si="312"/>
        <v>0</v>
      </c>
      <c r="S707" s="38">
        <f t="shared" si="313"/>
        <v>0</v>
      </c>
      <c r="T707" s="38">
        <f t="shared" si="314"/>
        <v>0</v>
      </c>
      <c r="U707" s="38">
        <f t="shared" si="315"/>
        <v>0</v>
      </c>
      <c r="V707" s="38">
        <f t="shared" si="316"/>
        <v>0</v>
      </c>
      <c r="W707" s="38">
        <f t="shared" si="303"/>
        <v>0</v>
      </c>
      <c r="X707" s="38">
        <f t="shared" si="304"/>
        <v>0</v>
      </c>
      <c r="Y707" s="67">
        <f t="shared" si="305"/>
        <v>0</v>
      </c>
      <c r="Z707" s="38">
        <f t="shared" si="317"/>
        <v>0</v>
      </c>
      <c r="AA707" s="32">
        <f t="shared" si="306"/>
        <v>0</v>
      </c>
      <c r="AB707" s="38">
        <f t="shared" si="318"/>
        <v>0</v>
      </c>
      <c r="AC707" s="32">
        <f t="shared" si="307"/>
        <v>0</v>
      </c>
      <c r="AD707" s="38">
        <f t="shared" si="329"/>
        <v>0</v>
      </c>
      <c r="AE707" s="39">
        <f t="shared" si="327"/>
        <v>0</v>
      </c>
      <c r="AF707" s="32" t="e">
        <f t="shared" si="319"/>
        <v>#DIV/0!</v>
      </c>
      <c r="AG707" s="32" t="e">
        <f t="shared" si="320"/>
        <v>#DIV/0!</v>
      </c>
      <c r="AH707" s="32" t="e">
        <f t="shared" si="321"/>
        <v>#DIV/0!</v>
      </c>
      <c r="AI707" s="49" t="e">
        <f t="shared" si="322"/>
        <v>#DIV/0!</v>
      </c>
      <c r="AJ707" s="50" t="e">
        <f t="shared" si="323"/>
        <v>#DIV/0!</v>
      </c>
      <c r="AK707" s="50" t="e">
        <f t="shared" si="324"/>
        <v>#DIV/0!</v>
      </c>
    </row>
    <row r="708" spans="8:37" x14ac:dyDescent="0.25">
      <c r="H708" s="66" t="str">
        <f t="shared" si="308"/>
        <v/>
      </c>
      <c r="I708" s="32" t="str">
        <f t="shared" si="325"/>
        <v/>
      </c>
      <c r="J708" s="67" t="str">
        <f t="shared" si="309"/>
        <v/>
      </c>
      <c r="K708" s="67" t="str">
        <f t="shared" si="300"/>
        <v/>
      </c>
      <c r="L708" s="32">
        <f t="shared" si="326"/>
        <v>0</v>
      </c>
      <c r="M708" s="32">
        <f t="shared" si="328"/>
        <v>0</v>
      </c>
      <c r="N708" s="77">
        <f t="shared" si="310"/>
        <v>0</v>
      </c>
      <c r="O708" s="38">
        <f t="shared" si="311"/>
        <v>0</v>
      </c>
      <c r="P708" s="38">
        <f t="shared" si="301"/>
        <v>0</v>
      </c>
      <c r="Q708" s="77">
        <f t="shared" si="302"/>
        <v>0</v>
      </c>
      <c r="R708" s="38">
        <f t="shared" si="312"/>
        <v>0</v>
      </c>
      <c r="S708" s="38">
        <f t="shared" si="313"/>
        <v>0</v>
      </c>
      <c r="T708" s="38">
        <f t="shared" si="314"/>
        <v>0</v>
      </c>
      <c r="U708" s="38">
        <f t="shared" si="315"/>
        <v>0</v>
      </c>
      <c r="V708" s="38">
        <f t="shared" si="316"/>
        <v>0</v>
      </c>
      <c r="W708" s="38">
        <f t="shared" si="303"/>
        <v>0</v>
      </c>
      <c r="X708" s="38">
        <f t="shared" si="304"/>
        <v>0</v>
      </c>
      <c r="Y708" s="67">
        <f t="shared" si="305"/>
        <v>0</v>
      </c>
      <c r="Z708" s="38">
        <f t="shared" si="317"/>
        <v>0</v>
      </c>
      <c r="AA708" s="32">
        <f t="shared" si="306"/>
        <v>0</v>
      </c>
      <c r="AB708" s="38">
        <f t="shared" si="318"/>
        <v>0</v>
      </c>
      <c r="AC708" s="32">
        <f t="shared" si="307"/>
        <v>0</v>
      </c>
      <c r="AD708" s="38">
        <f t="shared" si="329"/>
        <v>0</v>
      </c>
      <c r="AE708" s="39">
        <f t="shared" si="327"/>
        <v>0</v>
      </c>
      <c r="AF708" s="32" t="e">
        <f t="shared" si="319"/>
        <v>#DIV/0!</v>
      </c>
      <c r="AG708" s="32" t="e">
        <f t="shared" si="320"/>
        <v>#DIV/0!</v>
      </c>
      <c r="AH708" s="32" t="e">
        <f t="shared" si="321"/>
        <v>#DIV/0!</v>
      </c>
      <c r="AI708" s="49" t="e">
        <f t="shared" si="322"/>
        <v>#DIV/0!</v>
      </c>
      <c r="AJ708" s="50" t="e">
        <f t="shared" si="323"/>
        <v>#DIV/0!</v>
      </c>
      <c r="AK708" s="50" t="e">
        <f t="shared" si="324"/>
        <v>#DIV/0!</v>
      </c>
    </row>
    <row r="709" spans="8:37" x14ac:dyDescent="0.25">
      <c r="H709" s="66" t="str">
        <f t="shared" si="308"/>
        <v/>
      </c>
      <c r="I709" s="32" t="str">
        <f t="shared" si="325"/>
        <v/>
      </c>
      <c r="J709" s="67" t="str">
        <f t="shared" si="309"/>
        <v/>
      </c>
      <c r="K709" s="67" t="str">
        <f t="shared" si="300"/>
        <v/>
      </c>
      <c r="L709" s="32">
        <f t="shared" si="326"/>
        <v>0</v>
      </c>
      <c r="M709" s="32">
        <f t="shared" si="328"/>
        <v>0</v>
      </c>
      <c r="N709" s="77">
        <f t="shared" si="310"/>
        <v>0</v>
      </c>
      <c r="O709" s="38">
        <f t="shared" si="311"/>
        <v>0</v>
      </c>
      <c r="P709" s="38">
        <f t="shared" si="301"/>
        <v>0</v>
      </c>
      <c r="Q709" s="77">
        <f t="shared" si="302"/>
        <v>0</v>
      </c>
      <c r="R709" s="38">
        <f t="shared" si="312"/>
        <v>0</v>
      </c>
      <c r="S709" s="38">
        <f t="shared" si="313"/>
        <v>0</v>
      </c>
      <c r="T709" s="38">
        <f t="shared" si="314"/>
        <v>0</v>
      </c>
      <c r="U709" s="38">
        <f t="shared" si="315"/>
        <v>0</v>
      </c>
      <c r="V709" s="38">
        <f t="shared" si="316"/>
        <v>0</v>
      </c>
      <c r="W709" s="38">
        <f t="shared" si="303"/>
        <v>0</v>
      </c>
      <c r="X709" s="38">
        <f t="shared" si="304"/>
        <v>0</v>
      </c>
      <c r="Y709" s="67">
        <f t="shared" si="305"/>
        <v>0</v>
      </c>
      <c r="Z709" s="38">
        <f t="shared" si="317"/>
        <v>0</v>
      </c>
      <c r="AA709" s="32">
        <f t="shared" si="306"/>
        <v>0</v>
      </c>
      <c r="AB709" s="38">
        <f t="shared" si="318"/>
        <v>0</v>
      </c>
      <c r="AC709" s="32">
        <f t="shared" si="307"/>
        <v>0</v>
      </c>
      <c r="AD709" s="38">
        <f t="shared" si="329"/>
        <v>0</v>
      </c>
      <c r="AE709" s="39">
        <f t="shared" si="327"/>
        <v>0</v>
      </c>
      <c r="AF709" s="32" t="e">
        <f t="shared" si="319"/>
        <v>#DIV/0!</v>
      </c>
      <c r="AG709" s="32" t="e">
        <f t="shared" si="320"/>
        <v>#DIV/0!</v>
      </c>
      <c r="AH709" s="32" t="e">
        <f t="shared" si="321"/>
        <v>#DIV/0!</v>
      </c>
      <c r="AI709" s="49" t="e">
        <f t="shared" si="322"/>
        <v>#DIV/0!</v>
      </c>
      <c r="AJ709" s="50" t="e">
        <f t="shared" si="323"/>
        <v>#DIV/0!</v>
      </c>
      <c r="AK709" s="50" t="e">
        <f t="shared" si="324"/>
        <v>#DIV/0!</v>
      </c>
    </row>
    <row r="710" spans="8:37" x14ac:dyDescent="0.25">
      <c r="H710" s="66" t="str">
        <f t="shared" si="308"/>
        <v/>
      </c>
      <c r="I710" s="32" t="str">
        <f t="shared" si="325"/>
        <v/>
      </c>
      <c r="J710" s="67" t="str">
        <f t="shared" si="309"/>
        <v/>
      </c>
      <c r="K710" s="67" t="str">
        <f t="shared" si="300"/>
        <v/>
      </c>
      <c r="L710" s="32">
        <f t="shared" si="326"/>
        <v>0</v>
      </c>
      <c r="M710" s="32">
        <f t="shared" si="328"/>
        <v>0</v>
      </c>
      <c r="N710" s="77">
        <f t="shared" si="310"/>
        <v>0</v>
      </c>
      <c r="O710" s="38">
        <f t="shared" si="311"/>
        <v>0</v>
      </c>
      <c r="P710" s="38">
        <f t="shared" si="301"/>
        <v>0</v>
      </c>
      <c r="Q710" s="77">
        <f t="shared" si="302"/>
        <v>0</v>
      </c>
      <c r="R710" s="38">
        <f t="shared" si="312"/>
        <v>0</v>
      </c>
      <c r="S710" s="38">
        <f t="shared" si="313"/>
        <v>0</v>
      </c>
      <c r="T710" s="38">
        <f t="shared" si="314"/>
        <v>0</v>
      </c>
      <c r="U710" s="38">
        <f t="shared" si="315"/>
        <v>0</v>
      </c>
      <c r="V710" s="38">
        <f t="shared" si="316"/>
        <v>0</v>
      </c>
      <c r="W710" s="38">
        <f t="shared" si="303"/>
        <v>0</v>
      </c>
      <c r="X710" s="38">
        <f t="shared" si="304"/>
        <v>0</v>
      </c>
      <c r="Y710" s="67">
        <f t="shared" si="305"/>
        <v>0</v>
      </c>
      <c r="Z710" s="38">
        <f t="shared" si="317"/>
        <v>0</v>
      </c>
      <c r="AA710" s="32">
        <f t="shared" si="306"/>
        <v>0</v>
      </c>
      <c r="AB710" s="38">
        <f t="shared" si="318"/>
        <v>0</v>
      </c>
      <c r="AC710" s="32">
        <f t="shared" si="307"/>
        <v>0</v>
      </c>
      <c r="AD710" s="38">
        <f t="shared" si="329"/>
        <v>0</v>
      </c>
      <c r="AE710" s="39">
        <f t="shared" si="327"/>
        <v>0</v>
      </c>
      <c r="AF710" s="32" t="e">
        <f t="shared" si="319"/>
        <v>#DIV/0!</v>
      </c>
      <c r="AG710" s="32" t="e">
        <f t="shared" si="320"/>
        <v>#DIV/0!</v>
      </c>
      <c r="AH710" s="32" t="e">
        <f t="shared" si="321"/>
        <v>#DIV/0!</v>
      </c>
      <c r="AI710" s="49" t="e">
        <f t="shared" si="322"/>
        <v>#DIV/0!</v>
      </c>
      <c r="AJ710" s="50" t="e">
        <f t="shared" si="323"/>
        <v>#DIV/0!</v>
      </c>
      <c r="AK710" s="50" t="e">
        <f t="shared" si="324"/>
        <v>#DIV/0!</v>
      </c>
    </row>
    <row r="711" spans="8:37" x14ac:dyDescent="0.25">
      <c r="H711" s="66" t="str">
        <f t="shared" si="308"/>
        <v/>
      </c>
      <c r="I711" s="32" t="str">
        <f t="shared" si="325"/>
        <v/>
      </c>
      <c r="J711" s="67" t="str">
        <f t="shared" si="309"/>
        <v/>
      </c>
      <c r="K711" s="67" t="str">
        <f t="shared" si="300"/>
        <v/>
      </c>
      <c r="L711" s="32">
        <f t="shared" si="326"/>
        <v>0</v>
      </c>
      <c r="M711" s="32">
        <f t="shared" si="328"/>
        <v>0</v>
      </c>
      <c r="N711" s="77">
        <f t="shared" si="310"/>
        <v>0</v>
      </c>
      <c r="O711" s="38">
        <f t="shared" si="311"/>
        <v>0</v>
      </c>
      <c r="P711" s="38">
        <f t="shared" si="301"/>
        <v>0</v>
      </c>
      <c r="Q711" s="77">
        <f t="shared" si="302"/>
        <v>0</v>
      </c>
      <c r="R711" s="38">
        <f t="shared" si="312"/>
        <v>0</v>
      </c>
      <c r="S711" s="38">
        <f t="shared" si="313"/>
        <v>0</v>
      </c>
      <c r="T711" s="38">
        <f t="shared" si="314"/>
        <v>0</v>
      </c>
      <c r="U711" s="38">
        <f t="shared" si="315"/>
        <v>0</v>
      </c>
      <c r="V711" s="38">
        <f t="shared" si="316"/>
        <v>0</v>
      </c>
      <c r="W711" s="38">
        <f t="shared" si="303"/>
        <v>0</v>
      </c>
      <c r="X711" s="38">
        <f t="shared" si="304"/>
        <v>0</v>
      </c>
      <c r="Y711" s="67">
        <f t="shared" si="305"/>
        <v>0</v>
      </c>
      <c r="Z711" s="38">
        <f t="shared" si="317"/>
        <v>0</v>
      </c>
      <c r="AA711" s="32">
        <f t="shared" si="306"/>
        <v>0</v>
      </c>
      <c r="AB711" s="38">
        <f t="shared" si="318"/>
        <v>0</v>
      </c>
      <c r="AC711" s="32">
        <f t="shared" si="307"/>
        <v>0</v>
      </c>
      <c r="AD711" s="38">
        <f t="shared" si="329"/>
        <v>0</v>
      </c>
      <c r="AE711" s="39">
        <f t="shared" si="327"/>
        <v>0</v>
      </c>
      <c r="AF711" s="32" t="e">
        <f t="shared" si="319"/>
        <v>#DIV/0!</v>
      </c>
      <c r="AG711" s="32" t="e">
        <f t="shared" si="320"/>
        <v>#DIV/0!</v>
      </c>
      <c r="AH711" s="32" t="e">
        <f t="shared" si="321"/>
        <v>#DIV/0!</v>
      </c>
      <c r="AI711" s="49" t="e">
        <f t="shared" si="322"/>
        <v>#DIV/0!</v>
      </c>
      <c r="AJ711" s="50" t="e">
        <f t="shared" si="323"/>
        <v>#DIV/0!</v>
      </c>
      <c r="AK711" s="50" t="e">
        <f t="shared" si="324"/>
        <v>#DIV/0!</v>
      </c>
    </row>
    <row r="712" spans="8:37" x14ac:dyDescent="0.25">
      <c r="H712" s="66" t="str">
        <f t="shared" si="308"/>
        <v/>
      </c>
      <c r="I712" s="32" t="str">
        <f t="shared" si="325"/>
        <v/>
      </c>
      <c r="J712" s="67" t="str">
        <f t="shared" si="309"/>
        <v/>
      </c>
      <c r="K712" s="67" t="str">
        <f t="shared" si="300"/>
        <v/>
      </c>
      <c r="L712" s="32">
        <f t="shared" si="326"/>
        <v>0</v>
      </c>
      <c r="M712" s="32">
        <f t="shared" si="328"/>
        <v>0</v>
      </c>
      <c r="N712" s="77">
        <f t="shared" si="310"/>
        <v>0</v>
      </c>
      <c r="O712" s="38">
        <f t="shared" si="311"/>
        <v>0</v>
      </c>
      <c r="P712" s="38">
        <f t="shared" si="301"/>
        <v>0</v>
      </c>
      <c r="Q712" s="77">
        <f t="shared" si="302"/>
        <v>0</v>
      </c>
      <c r="R712" s="38">
        <f t="shared" si="312"/>
        <v>0</v>
      </c>
      <c r="S712" s="38">
        <f t="shared" si="313"/>
        <v>0</v>
      </c>
      <c r="T712" s="38">
        <f t="shared" si="314"/>
        <v>0</v>
      </c>
      <c r="U712" s="38">
        <f t="shared" si="315"/>
        <v>0</v>
      </c>
      <c r="V712" s="38">
        <f t="shared" si="316"/>
        <v>0</v>
      </c>
      <c r="W712" s="38">
        <f t="shared" si="303"/>
        <v>0</v>
      </c>
      <c r="X712" s="38">
        <f t="shared" si="304"/>
        <v>0</v>
      </c>
      <c r="Y712" s="67">
        <f t="shared" si="305"/>
        <v>0</v>
      </c>
      <c r="Z712" s="38">
        <f t="shared" si="317"/>
        <v>0</v>
      </c>
      <c r="AA712" s="32">
        <f t="shared" si="306"/>
        <v>0</v>
      </c>
      <c r="AB712" s="38">
        <f t="shared" si="318"/>
        <v>0</v>
      </c>
      <c r="AC712" s="32">
        <f t="shared" si="307"/>
        <v>0</v>
      </c>
      <c r="AD712" s="38">
        <f t="shared" si="329"/>
        <v>0</v>
      </c>
      <c r="AE712" s="39">
        <f t="shared" si="327"/>
        <v>0</v>
      </c>
      <c r="AF712" s="32" t="e">
        <f t="shared" si="319"/>
        <v>#DIV/0!</v>
      </c>
      <c r="AG712" s="32" t="e">
        <f t="shared" si="320"/>
        <v>#DIV/0!</v>
      </c>
      <c r="AH712" s="32" t="e">
        <f t="shared" si="321"/>
        <v>#DIV/0!</v>
      </c>
      <c r="AI712" s="49" t="e">
        <f t="shared" si="322"/>
        <v>#DIV/0!</v>
      </c>
      <c r="AJ712" s="50" t="e">
        <f t="shared" si="323"/>
        <v>#DIV/0!</v>
      </c>
      <c r="AK712" s="50" t="e">
        <f t="shared" si="324"/>
        <v>#DIV/0!</v>
      </c>
    </row>
    <row r="713" spans="8:37" x14ac:dyDescent="0.25">
      <c r="H713" s="66" t="str">
        <f t="shared" si="308"/>
        <v/>
      </c>
      <c r="I713" s="32" t="str">
        <f t="shared" si="325"/>
        <v/>
      </c>
      <c r="J713" s="67" t="str">
        <f t="shared" si="309"/>
        <v/>
      </c>
      <c r="K713" s="67" t="str">
        <f t="shared" si="300"/>
        <v/>
      </c>
      <c r="L713" s="32">
        <f t="shared" si="326"/>
        <v>0</v>
      </c>
      <c r="M713" s="32">
        <f t="shared" si="328"/>
        <v>0</v>
      </c>
      <c r="N713" s="77">
        <f t="shared" si="310"/>
        <v>0</v>
      </c>
      <c r="O713" s="38">
        <f t="shared" si="311"/>
        <v>0</v>
      </c>
      <c r="P713" s="38">
        <f t="shared" si="301"/>
        <v>0</v>
      </c>
      <c r="Q713" s="77">
        <f t="shared" si="302"/>
        <v>0</v>
      </c>
      <c r="R713" s="38">
        <f t="shared" si="312"/>
        <v>0</v>
      </c>
      <c r="S713" s="38">
        <f t="shared" si="313"/>
        <v>0</v>
      </c>
      <c r="T713" s="38">
        <f t="shared" si="314"/>
        <v>0</v>
      </c>
      <c r="U713" s="38">
        <f t="shared" si="315"/>
        <v>0</v>
      </c>
      <c r="V713" s="38">
        <f t="shared" si="316"/>
        <v>0</v>
      </c>
      <c r="W713" s="38">
        <f t="shared" si="303"/>
        <v>0</v>
      </c>
      <c r="X713" s="38">
        <f t="shared" si="304"/>
        <v>0</v>
      </c>
      <c r="Y713" s="67">
        <f t="shared" si="305"/>
        <v>0</v>
      </c>
      <c r="Z713" s="38">
        <f t="shared" si="317"/>
        <v>0</v>
      </c>
      <c r="AA713" s="32">
        <f t="shared" si="306"/>
        <v>0</v>
      </c>
      <c r="AB713" s="38">
        <f t="shared" si="318"/>
        <v>0</v>
      </c>
      <c r="AC713" s="32">
        <f t="shared" si="307"/>
        <v>0</v>
      </c>
      <c r="AD713" s="38">
        <f t="shared" si="329"/>
        <v>0</v>
      </c>
      <c r="AE713" s="39">
        <f t="shared" si="327"/>
        <v>0</v>
      </c>
      <c r="AF713" s="32" t="e">
        <f t="shared" si="319"/>
        <v>#DIV/0!</v>
      </c>
      <c r="AG713" s="32" t="e">
        <f t="shared" si="320"/>
        <v>#DIV/0!</v>
      </c>
      <c r="AH713" s="32" t="e">
        <f t="shared" si="321"/>
        <v>#DIV/0!</v>
      </c>
      <c r="AI713" s="49" t="e">
        <f t="shared" si="322"/>
        <v>#DIV/0!</v>
      </c>
      <c r="AJ713" s="50" t="e">
        <f t="shared" si="323"/>
        <v>#DIV/0!</v>
      </c>
      <c r="AK713" s="50" t="e">
        <f t="shared" si="324"/>
        <v>#DIV/0!</v>
      </c>
    </row>
    <row r="714" spans="8:37" x14ac:dyDescent="0.25">
      <c r="H714" s="66" t="str">
        <f t="shared" si="308"/>
        <v/>
      </c>
      <c r="I714" s="32" t="str">
        <f t="shared" si="325"/>
        <v/>
      </c>
      <c r="J714" s="67" t="str">
        <f t="shared" si="309"/>
        <v/>
      </c>
      <c r="K714" s="67" t="str">
        <f t="shared" si="300"/>
        <v/>
      </c>
      <c r="L714" s="32">
        <f t="shared" si="326"/>
        <v>0</v>
      </c>
      <c r="M714" s="32">
        <f t="shared" si="328"/>
        <v>0</v>
      </c>
      <c r="N714" s="77">
        <f t="shared" si="310"/>
        <v>0</v>
      </c>
      <c r="O714" s="38">
        <f t="shared" si="311"/>
        <v>0</v>
      </c>
      <c r="P714" s="38">
        <f t="shared" si="301"/>
        <v>0</v>
      </c>
      <c r="Q714" s="77">
        <f t="shared" si="302"/>
        <v>0</v>
      </c>
      <c r="R714" s="38">
        <f t="shared" si="312"/>
        <v>0</v>
      </c>
      <c r="S714" s="38">
        <f t="shared" si="313"/>
        <v>0</v>
      </c>
      <c r="T714" s="38">
        <f t="shared" si="314"/>
        <v>0</v>
      </c>
      <c r="U714" s="38">
        <f t="shared" si="315"/>
        <v>0</v>
      </c>
      <c r="V714" s="38">
        <f t="shared" si="316"/>
        <v>0</v>
      </c>
      <c r="W714" s="38">
        <f t="shared" si="303"/>
        <v>0</v>
      </c>
      <c r="X714" s="38">
        <f t="shared" si="304"/>
        <v>0</v>
      </c>
      <c r="Y714" s="67">
        <f t="shared" si="305"/>
        <v>0</v>
      </c>
      <c r="Z714" s="38">
        <f t="shared" si="317"/>
        <v>0</v>
      </c>
      <c r="AA714" s="32">
        <f t="shared" si="306"/>
        <v>0</v>
      </c>
      <c r="AB714" s="38">
        <f t="shared" si="318"/>
        <v>0</v>
      </c>
      <c r="AC714" s="32">
        <f t="shared" si="307"/>
        <v>0</v>
      </c>
      <c r="AD714" s="38">
        <f t="shared" si="329"/>
        <v>0</v>
      </c>
      <c r="AE714" s="39">
        <f t="shared" si="327"/>
        <v>0</v>
      </c>
      <c r="AF714" s="32" t="e">
        <f t="shared" si="319"/>
        <v>#DIV/0!</v>
      </c>
      <c r="AG714" s="32" t="e">
        <f t="shared" si="320"/>
        <v>#DIV/0!</v>
      </c>
      <c r="AH714" s="32" t="e">
        <f t="shared" si="321"/>
        <v>#DIV/0!</v>
      </c>
      <c r="AI714" s="49" t="e">
        <f t="shared" si="322"/>
        <v>#DIV/0!</v>
      </c>
      <c r="AJ714" s="50" t="e">
        <f t="shared" si="323"/>
        <v>#DIV/0!</v>
      </c>
      <c r="AK714" s="50" t="e">
        <f t="shared" si="324"/>
        <v>#DIV/0!</v>
      </c>
    </row>
    <row r="715" spans="8:37" x14ac:dyDescent="0.25">
      <c r="H715" s="66" t="str">
        <f t="shared" si="308"/>
        <v/>
      </c>
      <c r="I715" s="32" t="str">
        <f t="shared" si="325"/>
        <v/>
      </c>
      <c r="J715" s="67" t="str">
        <f t="shared" si="309"/>
        <v/>
      </c>
      <c r="K715" s="67" t="str">
        <f t="shared" si="300"/>
        <v/>
      </c>
      <c r="L715" s="32">
        <f t="shared" si="326"/>
        <v>0</v>
      </c>
      <c r="M715" s="32">
        <f t="shared" si="328"/>
        <v>0</v>
      </c>
      <c r="N715" s="77">
        <f t="shared" si="310"/>
        <v>0</v>
      </c>
      <c r="O715" s="38">
        <f t="shared" si="311"/>
        <v>0</v>
      </c>
      <c r="P715" s="38">
        <f t="shared" si="301"/>
        <v>0</v>
      </c>
      <c r="Q715" s="77">
        <f t="shared" si="302"/>
        <v>0</v>
      </c>
      <c r="R715" s="38">
        <f t="shared" si="312"/>
        <v>0</v>
      </c>
      <c r="S715" s="38">
        <f t="shared" si="313"/>
        <v>0</v>
      </c>
      <c r="T715" s="38">
        <f t="shared" si="314"/>
        <v>0</v>
      </c>
      <c r="U715" s="38">
        <f t="shared" si="315"/>
        <v>0</v>
      </c>
      <c r="V715" s="38">
        <f t="shared" si="316"/>
        <v>0</v>
      </c>
      <c r="W715" s="38">
        <f t="shared" si="303"/>
        <v>0</v>
      </c>
      <c r="X715" s="38">
        <f t="shared" si="304"/>
        <v>0</v>
      </c>
      <c r="Y715" s="67">
        <f t="shared" si="305"/>
        <v>0</v>
      </c>
      <c r="Z715" s="38">
        <f t="shared" si="317"/>
        <v>0</v>
      </c>
      <c r="AA715" s="32">
        <f t="shared" si="306"/>
        <v>0</v>
      </c>
      <c r="AB715" s="38">
        <f t="shared" si="318"/>
        <v>0</v>
      </c>
      <c r="AC715" s="32">
        <f t="shared" si="307"/>
        <v>0</v>
      </c>
      <c r="AD715" s="38">
        <f t="shared" si="329"/>
        <v>0</v>
      </c>
      <c r="AE715" s="39">
        <f t="shared" si="327"/>
        <v>0</v>
      </c>
      <c r="AF715" s="32" t="e">
        <f t="shared" si="319"/>
        <v>#DIV/0!</v>
      </c>
      <c r="AG715" s="32" t="e">
        <f t="shared" si="320"/>
        <v>#DIV/0!</v>
      </c>
      <c r="AH715" s="32" t="e">
        <f t="shared" si="321"/>
        <v>#DIV/0!</v>
      </c>
      <c r="AI715" s="49" t="e">
        <f t="shared" si="322"/>
        <v>#DIV/0!</v>
      </c>
      <c r="AJ715" s="50" t="e">
        <f t="shared" si="323"/>
        <v>#DIV/0!</v>
      </c>
      <c r="AK715" s="50" t="e">
        <f t="shared" si="324"/>
        <v>#DIV/0!</v>
      </c>
    </row>
    <row r="716" spans="8:37" x14ac:dyDescent="0.25">
      <c r="H716" s="66" t="str">
        <f t="shared" si="308"/>
        <v/>
      </c>
      <c r="I716" s="32" t="str">
        <f t="shared" si="325"/>
        <v/>
      </c>
      <c r="J716" s="67" t="str">
        <f t="shared" si="309"/>
        <v/>
      </c>
      <c r="K716" s="67" t="str">
        <f t="shared" si="300"/>
        <v/>
      </c>
      <c r="L716" s="32">
        <f t="shared" si="326"/>
        <v>0</v>
      </c>
      <c r="M716" s="32">
        <f t="shared" si="328"/>
        <v>0</v>
      </c>
      <c r="N716" s="77">
        <f t="shared" si="310"/>
        <v>0</v>
      </c>
      <c r="O716" s="38">
        <f t="shared" si="311"/>
        <v>0</v>
      </c>
      <c r="P716" s="38">
        <f t="shared" si="301"/>
        <v>0</v>
      </c>
      <c r="Q716" s="77">
        <f t="shared" si="302"/>
        <v>0</v>
      </c>
      <c r="R716" s="38">
        <f t="shared" si="312"/>
        <v>0</v>
      </c>
      <c r="S716" s="38">
        <f t="shared" si="313"/>
        <v>0</v>
      </c>
      <c r="T716" s="38">
        <f t="shared" si="314"/>
        <v>0</v>
      </c>
      <c r="U716" s="38">
        <f t="shared" si="315"/>
        <v>0</v>
      </c>
      <c r="V716" s="38">
        <f t="shared" si="316"/>
        <v>0</v>
      </c>
      <c r="W716" s="38">
        <f t="shared" si="303"/>
        <v>0</v>
      </c>
      <c r="X716" s="38">
        <f t="shared" si="304"/>
        <v>0</v>
      </c>
      <c r="Y716" s="67">
        <f t="shared" si="305"/>
        <v>0</v>
      </c>
      <c r="Z716" s="38">
        <f t="shared" si="317"/>
        <v>0</v>
      </c>
      <c r="AA716" s="32">
        <f t="shared" si="306"/>
        <v>0</v>
      </c>
      <c r="AB716" s="38">
        <f t="shared" si="318"/>
        <v>0</v>
      </c>
      <c r="AC716" s="32">
        <f t="shared" si="307"/>
        <v>0</v>
      </c>
      <c r="AD716" s="38">
        <f t="shared" si="329"/>
        <v>0</v>
      </c>
      <c r="AE716" s="39">
        <f t="shared" si="327"/>
        <v>0</v>
      </c>
      <c r="AF716" s="32" t="e">
        <f t="shared" si="319"/>
        <v>#DIV/0!</v>
      </c>
      <c r="AG716" s="32" t="e">
        <f t="shared" si="320"/>
        <v>#DIV/0!</v>
      </c>
      <c r="AH716" s="32" t="e">
        <f t="shared" si="321"/>
        <v>#DIV/0!</v>
      </c>
      <c r="AI716" s="49" t="e">
        <f t="shared" si="322"/>
        <v>#DIV/0!</v>
      </c>
      <c r="AJ716" s="50" t="e">
        <f t="shared" si="323"/>
        <v>#DIV/0!</v>
      </c>
      <c r="AK716" s="50" t="e">
        <f t="shared" si="324"/>
        <v>#DIV/0!</v>
      </c>
    </row>
    <row r="717" spans="8:37" x14ac:dyDescent="0.25">
      <c r="H717" s="66" t="str">
        <f t="shared" si="308"/>
        <v/>
      </c>
      <c r="I717" s="32" t="str">
        <f t="shared" si="325"/>
        <v/>
      </c>
      <c r="J717" s="67" t="str">
        <f t="shared" si="309"/>
        <v/>
      </c>
      <c r="K717" s="67" t="str">
        <f t="shared" ref="K717:K780" si="330">+IF(J717="","",ROUND((YEAR($H717)-YEAR($C$11)+(MONTH($H717)-MONTH($C$11))/12+(DAY($H717)-DAY($C$11))/365)*365,0)/365)</f>
        <v/>
      </c>
      <c r="L717" s="32">
        <f t="shared" si="326"/>
        <v>0</v>
      </c>
      <c r="M717" s="32">
        <f t="shared" si="328"/>
        <v>0</v>
      </c>
      <c r="N717" s="77">
        <f t="shared" si="310"/>
        <v>0</v>
      </c>
      <c r="O717" s="38">
        <f t="shared" si="311"/>
        <v>0</v>
      </c>
      <c r="P717" s="38">
        <f t="shared" ref="P717:P780" si="331">+IF(O717=0,0,O717/L717*(1+$L$8)*$J$9)</f>
        <v>0</v>
      </c>
      <c r="Q717" s="77">
        <f t="shared" ref="Q717:Q780" si="332">+N717*$C$13</f>
        <v>0</v>
      </c>
      <c r="R717" s="38">
        <f t="shared" si="312"/>
        <v>0</v>
      </c>
      <c r="S717" s="38">
        <f t="shared" si="313"/>
        <v>0</v>
      </c>
      <c r="T717" s="38">
        <f t="shared" si="314"/>
        <v>0</v>
      </c>
      <c r="U717" s="38">
        <f t="shared" si="315"/>
        <v>0</v>
      </c>
      <c r="V717" s="38">
        <f t="shared" si="316"/>
        <v>0</v>
      </c>
      <c r="W717" s="38">
        <f t="shared" ref="W717:W780" si="333">+IF(P717=0,0,N717+P717*(1-$I$8))</f>
        <v>0</v>
      </c>
      <c r="X717" s="38">
        <f t="shared" ref="X717:X780" si="334">+(W717/(1-$I$8)+X718)*L717*$M$8</f>
        <v>0</v>
      </c>
      <c r="Y717" s="67">
        <f t="shared" ref="Y717:Y780" si="335">+W717*$F$10</f>
        <v>0</v>
      </c>
      <c r="Z717" s="38">
        <f t="shared" si="317"/>
        <v>0</v>
      </c>
      <c r="AA717" s="32">
        <f t="shared" ref="AA717:AA780" si="336">+(AA718+Z717/(1-$I$8))*M717*$M$8</f>
        <v>0</v>
      </c>
      <c r="AB717" s="38">
        <f t="shared" si="318"/>
        <v>0</v>
      </c>
      <c r="AC717" s="32">
        <f t="shared" ref="AC717:AC780" si="337">+(AC718+AB717/(1-$I$8))*L717*M717*$M$8</f>
        <v>0</v>
      </c>
      <c r="AD717" s="38">
        <f t="shared" si="329"/>
        <v>0</v>
      </c>
      <c r="AE717" s="39">
        <f t="shared" si="327"/>
        <v>0</v>
      </c>
      <c r="AF717" s="32" t="e">
        <f t="shared" si="319"/>
        <v>#DIV/0!</v>
      </c>
      <c r="AG717" s="32" t="e">
        <f t="shared" si="320"/>
        <v>#DIV/0!</v>
      </c>
      <c r="AH717" s="32" t="e">
        <f t="shared" si="321"/>
        <v>#DIV/0!</v>
      </c>
      <c r="AI717" s="49" t="e">
        <f t="shared" si="322"/>
        <v>#DIV/0!</v>
      </c>
      <c r="AJ717" s="50" t="e">
        <f t="shared" si="323"/>
        <v>#DIV/0!</v>
      </c>
      <c r="AK717" s="50" t="e">
        <f t="shared" si="324"/>
        <v>#DIV/0!</v>
      </c>
    </row>
    <row r="718" spans="8:37" x14ac:dyDescent="0.25">
      <c r="H718" s="66" t="str">
        <f>+IF(I718="","",DATE(YEAR(H717),MONTH(H717)+1,1))</f>
        <v/>
      </c>
      <c r="I718" s="32" t="str">
        <f t="shared" si="325"/>
        <v/>
      </c>
      <c r="J718" s="67" t="str">
        <f t="shared" ref="J718:J781" si="338">+IF(I718="","",ROUND((YEAR(H718)-YEAR($C$10)+(MONTH(H718)-MONTH($C$10))/12+(DAY(H718)-DAY($C$10))/365)*365,0)/365)</f>
        <v/>
      </c>
      <c r="K718" s="67" t="str">
        <f t="shared" si="330"/>
        <v/>
      </c>
      <c r="L718" s="32">
        <f t="shared" si="326"/>
        <v>0</v>
      </c>
      <c r="M718" s="32">
        <f t="shared" si="328"/>
        <v>0</v>
      </c>
      <c r="N718" s="77">
        <f t="shared" ref="N718:N781" si="339">+IF(I718="",0,IF(H718&lt;DATE(YEAR($C$9),MONTH($C$9),1),0,(1+$C$14)^(YEAR(H718)-YEAR($C$9))))</f>
        <v>0</v>
      </c>
      <c r="O718" s="38">
        <f t="shared" ref="O718:O781" si="340">+(O719*L718+N718*L718/(1-$I$8))*$M$9</f>
        <v>0</v>
      </c>
      <c r="P718" s="38">
        <f t="shared" si="331"/>
        <v>0</v>
      </c>
      <c r="Q718" s="77">
        <f t="shared" si="332"/>
        <v>0</v>
      </c>
      <c r="R718" s="38">
        <f t="shared" ref="R718:R781" si="341">+(R719*$M718+Q718*$M718/(1-$I$8))*$M$9</f>
        <v>0</v>
      </c>
      <c r="S718" s="38">
        <f t="shared" ref="S718:S781" si="342">+(S719*L718*$M718+Q718*L718*$M718/(1-$I$8))*$M$9</f>
        <v>0</v>
      </c>
      <c r="T718" s="38">
        <f t="shared" ref="T718:T781" si="343">+R718-S718</f>
        <v>0</v>
      </c>
      <c r="U718" s="38">
        <f t="shared" ref="U718:U781" si="344">+IF(R718=0,0,R718/M718*(1+$L$8)*$J$9)</f>
        <v>0</v>
      </c>
      <c r="V718" s="38">
        <f t="shared" ref="V718:V781" si="345">+IF(S718=0,0,S718/(L718*M718)*(1+$L$8)*$J$9)</f>
        <v>0</v>
      </c>
      <c r="W718" s="38">
        <f t="shared" si="333"/>
        <v>0</v>
      </c>
      <c r="X718" s="38">
        <f t="shared" si="334"/>
        <v>0</v>
      </c>
      <c r="Y718" s="67">
        <f t="shared" si="335"/>
        <v>0</v>
      </c>
      <c r="Z718" s="38">
        <f t="shared" ref="Z718:Z781" si="346">+Q718+U718*(1-$I$8)</f>
        <v>0</v>
      </c>
      <c r="AA718" s="32">
        <f t="shared" si="336"/>
        <v>0</v>
      </c>
      <c r="AB718" s="38">
        <f t="shared" ref="AB718:AB781" si="347">+Q718+V718*(1-$I$8)</f>
        <v>0</v>
      </c>
      <c r="AC718" s="32">
        <f t="shared" si="337"/>
        <v>0</v>
      </c>
      <c r="AD718" s="38">
        <f t="shared" si="329"/>
        <v>0</v>
      </c>
      <c r="AE718" s="39">
        <f t="shared" si="327"/>
        <v>0</v>
      </c>
      <c r="AF718" s="32" t="e">
        <f t="shared" ref="AF718:AF781" si="348">+$C$18*O718*0.99/L718*(1+$L$8)</f>
        <v>#DIV/0!</v>
      </c>
      <c r="AG718" s="32" t="e">
        <f t="shared" ref="AG718:AG781" si="349">+$C$18*R718*0.99/M718*(1+$L$8)</f>
        <v>#DIV/0!</v>
      </c>
      <c r="AH718" s="32" t="e">
        <f t="shared" ref="AH718:AH781" si="350">+$C$18*S718*0.99/(M718*L718)*(1+$L$8)</f>
        <v>#DIV/0!</v>
      </c>
      <c r="AI718" s="49" t="e">
        <f t="shared" ref="AI718:AI781" si="351">+AF718+AG718-AH718</f>
        <v>#DIV/0!</v>
      </c>
      <c r="AJ718" s="50" t="e">
        <f t="shared" ref="AJ718:AJ781" si="352">+AI718*$J$9</f>
        <v>#DIV/0!</v>
      </c>
      <c r="AK718" s="50" t="e">
        <f t="shared" ref="AK718:AK781" si="353">+AE718-AJ718</f>
        <v>#DIV/0!</v>
      </c>
    </row>
    <row r="719" spans="8:37" x14ac:dyDescent="0.25">
      <c r="H719" s="66" t="str">
        <f>+IF(I719="","",DATE(YEAR(H718),MONTH(H718)+1,1))</f>
        <v/>
      </c>
      <c r="I719" s="32" t="str">
        <f t="shared" ref="I719:I782" si="354">+IF(OR(I718="",I718=$C$19+$C$15),"",I718+1)</f>
        <v/>
      </c>
      <c r="J719" s="67" t="str">
        <f t="shared" si="338"/>
        <v/>
      </c>
      <c r="K719" s="67" t="str">
        <f t="shared" si="330"/>
        <v/>
      </c>
      <c r="L719" s="32">
        <f t="shared" ref="L719:L782" si="355">+IF(I719="",0,VLOOKUP(J719,TB_GEN,3+$C$12))</f>
        <v>0</v>
      </c>
      <c r="M719" s="32">
        <f t="shared" si="328"/>
        <v>0</v>
      </c>
      <c r="N719" s="77">
        <f t="shared" si="339"/>
        <v>0</v>
      </c>
      <c r="O719" s="38">
        <f t="shared" si="340"/>
        <v>0</v>
      </c>
      <c r="P719" s="38">
        <f t="shared" si="331"/>
        <v>0</v>
      </c>
      <c r="Q719" s="77">
        <f t="shared" si="332"/>
        <v>0</v>
      </c>
      <c r="R719" s="38">
        <f t="shared" si="341"/>
        <v>0</v>
      </c>
      <c r="S719" s="38">
        <f t="shared" si="342"/>
        <v>0</v>
      </c>
      <c r="T719" s="38">
        <f t="shared" si="343"/>
        <v>0</v>
      </c>
      <c r="U719" s="38">
        <f t="shared" si="344"/>
        <v>0</v>
      </c>
      <c r="V719" s="38">
        <f t="shared" si="345"/>
        <v>0</v>
      </c>
      <c r="W719" s="38">
        <f t="shared" si="333"/>
        <v>0</v>
      </c>
      <c r="X719" s="38">
        <f t="shared" si="334"/>
        <v>0</v>
      </c>
      <c r="Y719" s="67">
        <f t="shared" si="335"/>
        <v>0</v>
      </c>
      <c r="Z719" s="38">
        <f t="shared" si="346"/>
        <v>0</v>
      </c>
      <c r="AA719" s="32">
        <f t="shared" si="336"/>
        <v>0</v>
      </c>
      <c r="AB719" s="38">
        <f t="shared" si="347"/>
        <v>0</v>
      </c>
      <c r="AC719" s="32">
        <f t="shared" si="337"/>
        <v>0</v>
      </c>
      <c r="AD719" s="38">
        <f t="shared" si="329"/>
        <v>0</v>
      </c>
      <c r="AE719" s="39">
        <f t="shared" ref="AE719:AE782" si="356">+W719*$C$18+(Z719-AB719)*$C$18</f>
        <v>0</v>
      </c>
      <c r="AF719" s="32" t="e">
        <f t="shared" si="348"/>
        <v>#DIV/0!</v>
      </c>
      <c r="AG719" s="32" t="e">
        <f t="shared" si="349"/>
        <v>#DIV/0!</v>
      </c>
      <c r="AH719" s="32" t="e">
        <f t="shared" si="350"/>
        <v>#DIV/0!</v>
      </c>
      <c r="AI719" s="49" t="e">
        <f t="shared" si="351"/>
        <v>#DIV/0!</v>
      </c>
      <c r="AJ719" s="50" t="e">
        <f t="shared" si="352"/>
        <v>#DIV/0!</v>
      </c>
      <c r="AK719" s="50" t="e">
        <f t="shared" si="353"/>
        <v>#DIV/0!</v>
      </c>
    </row>
    <row r="720" spans="8:37" x14ac:dyDescent="0.25">
      <c r="H720" s="66" t="str">
        <f>+IF(I720="","",DATE(YEAR(H719),MONTH(H719)+1,1))</f>
        <v/>
      </c>
      <c r="I720" s="32" t="str">
        <f t="shared" si="354"/>
        <v/>
      </c>
      <c r="J720" s="67" t="str">
        <f t="shared" si="338"/>
        <v/>
      </c>
      <c r="K720" s="67" t="str">
        <f t="shared" si="330"/>
        <v/>
      </c>
      <c r="L720" s="32">
        <f t="shared" si="355"/>
        <v>0</v>
      </c>
      <c r="M720" s="32">
        <f t="shared" ref="M720:M783" si="357">+IF(I720="",0,VLOOKUP(K720,TB_GEN,7+$F$18))</f>
        <v>0</v>
      </c>
      <c r="N720" s="77">
        <f t="shared" si="339"/>
        <v>0</v>
      </c>
      <c r="O720" s="38">
        <f t="shared" si="340"/>
        <v>0</v>
      </c>
      <c r="P720" s="38">
        <f t="shared" si="331"/>
        <v>0</v>
      </c>
      <c r="Q720" s="77">
        <f t="shared" si="332"/>
        <v>0</v>
      </c>
      <c r="R720" s="38">
        <f t="shared" si="341"/>
        <v>0</v>
      </c>
      <c r="S720" s="38">
        <f t="shared" si="342"/>
        <v>0</v>
      </c>
      <c r="T720" s="38">
        <f t="shared" si="343"/>
        <v>0</v>
      </c>
      <c r="U720" s="38">
        <f t="shared" si="344"/>
        <v>0</v>
      </c>
      <c r="V720" s="38">
        <f t="shared" si="345"/>
        <v>0</v>
      </c>
      <c r="W720" s="38">
        <f t="shared" si="333"/>
        <v>0</v>
      </c>
      <c r="X720" s="38">
        <f t="shared" si="334"/>
        <v>0</v>
      </c>
      <c r="Y720" s="67">
        <f t="shared" si="335"/>
        <v>0</v>
      </c>
      <c r="Z720" s="38">
        <f t="shared" si="346"/>
        <v>0</v>
      </c>
      <c r="AA720" s="32">
        <f t="shared" si="336"/>
        <v>0</v>
      </c>
      <c r="AB720" s="38">
        <f t="shared" si="347"/>
        <v>0</v>
      </c>
      <c r="AC720" s="32">
        <f t="shared" si="337"/>
        <v>0</v>
      </c>
      <c r="AD720" s="38">
        <f t="shared" ref="AD720:AD783" si="358">+AA720-AC720</f>
        <v>0</v>
      </c>
      <c r="AE720" s="39">
        <f t="shared" si="356"/>
        <v>0</v>
      </c>
      <c r="AF720" s="32" t="e">
        <f t="shared" si="348"/>
        <v>#DIV/0!</v>
      </c>
      <c r="AG720" s="32" t="e">
        <f t="shared" si="349"/>
        <v>#DIV/0!</v>
      </c>
      <c r="AH720" s="32" t="e">
        <f t="shared" si="350"/>
        <v>#DIV/0!</v>
      </c>
      <c r="AI720" s="49" t="e">
        <f t="shared" si="351"/>
        <v>#DIV/0!</v>
      </c>
      <c r="AJ720" s="50" t="e">
        <f t="shared" si="352"/>
        <v>#DIV/0!</v>
      </c>
      <c r="AK720" s="50" t="e">
        <f t="shared" si="353"/>
        <v>#DIV/0!</v>
      </c>
    </row>
    <row r="721" spans="8:37" x14ac:dyDescent="0.25">
      <c r="H721" s="66" t="str">
        <f t="shared" ref="H721:H784" si="359">+IF(I721="","",DATE(YEAR(H720),MONTH(H720)+1,1))</f>
        <v/>
      </c>
      <c r="I721" s="32" t="str">
        <f t="shared" si="354"/>
        <v/>
      </c>
      <c r="J721" s="67" t="str">
        <f t="shared" si="338"/>
        <v/>
      </c>
      <c r="K721" s="67" t="str">
        <f t="shared" si="330"/>
        <v/>
      </c>
      <c r="L721" s="32">
        <f t="shared" si="355"/>
        <v>0</v>
      </c>
      <c r="M721" s="32">
        <f t="shared" si="357"/>
        <v>0</v>
      </c>
      <c r="N721" s="77">
        <f t="shared" si="339"/>
        <v>0</v>
      </c>
      <c r="O721" s="38">
        <f t="shared" si="340"/>
        <v>0</v>
      </c>
      <c r="P721" s="38">
        <f t="shared" si="331"/>
        <v>0</v>
      </c>
      <c r="Q721" s="77">
        <f t="shared" si="332"/>
        <v>0</v>
      </c>
      <c r="R721" s="38">
        <f t="shared" si="341"/>
        <v>0</v>
      </c>
      <c r="S721" s="38">
        <f t="shared" si="342"/>
        <v>0</v>
      </c>
      <c r="T721" s="38">
        <f t="shared" si="343"/>
        <v>0</v>
      </c>
      <c r="U721" s="38">
        <f t="shared" si="344"/>
        <v>0</v>
      </c>
      <c r="V721" s="38">
        <f t="shared" si="345"/>
        <v>0</v>
      </c>
      <c r="W721" s="38">
        <f t="shared" si="333"/>
        <v>0</v>
      </c>
      <c r="X721" s="38">
        <f t="shared" si="334"/>
        <v>0</v>
      </c>
      <c r="Y721" s="67">
        <f t="shared" si="335"/>
        <v>0</v>
      </c>
      <c r="Z721" s="38">
        <f t="shared" si="346"/>
        <v>0</v>
      </c>
      <c r="AA721" s="32">
        <f t="shared" si="336"/>
        <v>0</v>
      </c>
      <c r="AB721" s="38">
        <f t="shared" si="347"/>
        <v>0</v>
      </c>
      <c r="AC721" s="32">
        <f t="shared" si="337"/>
        <v>0</v>
      </c>
      <c r="AD721" s="38">
        <f t="shared" si="358"/>
        <v>0</v>
      </c>
      <c r="AE721" s="39">
        <f t="shared" si="356"/>
        <v>0</v>
      </c>
      <c r="AF721" s="32" t="e">
        <f t="shared" si="348"/>
        <v>#DIV/0!</v>
      </c>
      <c r="AG721" s="32" t="e">
        <f t="shared" si="349"/>
        <v>#DIV/0!</v>
      </c>
      <c r="AH721" s="32" t="e">
        <f t="shared" si="350"/>
        <v>#DIV/0!</v>
      </c>
      <c r="AI721" s="49" t="e">
        <f t="shared" si="351"/>
        <v>#DIV/0!</v>
      </c>
      <c r="AJ721" s="50" t="e">
        <f t="shared" si="352"/>
        <v>#DIV/0!</v>
      </c>
      <c r="AK721" s="50" t="e">
        <f t="shared" si="353"/>
        <v>#DIV/0!</v>
      </c>
    </row>
    <row r="722" spans="8:37" x14ac:dyDescent="0.25">
      <c r="H722" s="66" t="str">
        <f t="shared" si="359"/>
        <v/>
      </c>
      <c r="I722" s="32" t="str">
        <f t="shared" si="354"/>
        <v/>
      </c>
      <c r="J722" s="67" t="str">
        <f t="shared" si="338"/>
        <v/>
      </c>
      <c r="K722" s="67" t="str">
        <f t="shared" si="330"/>
        <v/>
      </c>
      <c r="L722" s="32">
        <f t="shared" si="355"/>
        <v>0</v>
      </c>
      <c r="M722" s="32">
        <f t="shared" si="357"/>
        <v>0</v>
      </c>
      <c r="N722" s="77">
        <f t="shared" si="339"/>
        <v>0</v>
      </c>
      <c r="O722" s="38">
        <f t="shared" si="340"/>
        <v>0</v>
      </c>
      <c r="P722" s="38">
        <f t="shared" si="331"/>
        <v>0</v>
      </c>
      <c r="Q722" s="77">
        <f t="shared" si="332"/>
        <v>0</v>
      </c>
      <c r="R722" s="38">
        <f t="shared" si="341"/>
        <v>0</v>
      </c>
      <c r="S722" s="38">
        <f t="shared" si="342"/>
        <v>0</v>
      </c>
      <c r="T722" s="38">
        <f t="shared" si="343"/>
        <v>0</v>
      </c>
      <c r="U722" s="38">
        <f t="shared" si="344"/>
        <v>0</v>
      </c>
      <c r="V722" s="38">
        <f t="shared" si="345"/>
        <v>0</v>
      </c>
      <c r="W722" s="38">
        <f t="shared" si="333"/>
        <v>0</v>
      </c>
      <c r="X722" s="38">
        <f t="shared" si="334"/>
        <v>0</v>
      </c>
      <c r="Y722" s="67">
        <f t="shared" si="335"/>
        <v>0</v>
      </c>
      <c r="Z722" s="38">
        <f t="shared" si="346"/>
        <v>0</v>
      </c>
      <c r="AA722" s="32">
        <f t="shared" si="336"/>
        <v>0</v>
      </c>
      <c r="AB722" s="38">
        <f t="shared" si="347"/>
        <v>0</v>
      </c>
      <c r="AC722" s="32">
        <f t="shared" si="337"/>
        <v>0</v>
      </c>
      <c r="AD722" s="38">
        <f t="shared" si="358"/>
        <v>0</v>
      </c>
      <c r="AE722" s="39">
        <f t="shared" si="356"/>
        <v>0</v>
      </c>
      <c r="AF722" s="32" t="e">
        <f t="shared" si="348"/>
        <v>#DIV/0!</v>
      </c>
      <c r="AG722" s="32" t="e">
        <f t="shared" si="349"/>
        <v>#DIV/0!</v>
      </c>
      <c r="AH722" s="32" t="e">
        <f t="shared" si="350"/>
        <v>#DIV/0!</v>
      </c>
      <c r="AI722" s="49" t="e">
        <f t="shared" si="351"/>
        <v>#DIV/0!</v>
      </c>
      <c r="AJ722" s="50" t="e">
        <f t="shared" si="352"/>
        <v>#DIV/0!</v>
      </c>
      <c r="AK722" s="50" t="e">
        <f t="shared" si="353"/>
        <v>#DIV/0!</v>
      </c>
    </row>
    <row r="723" spans="8:37" x14ac:dyDescent="0.25">
      <c r="H723" s="66" t="str">
        <f t="shared" si="359"/>
        <v/>
      </c>
      <c r="I723" s="32" t="str">
        <f t="shared" si="354"/>
        <v/>
      </c>
      <c r="J723" s="67" t="str">
        <f t="shared" si="338"/>
        <v/>
      </c>
      <c r="K723" s="67" t="str">
        <f t="shared" si="330"/>
        <v/>
      </c>
      <c r="L723" s="32">
        <f t="shared" si="355"/>
        <v>0</v>
      </c>
      <c r="M723" s="32">
        <f t="shared" si="357"/>
        <v>0</v>
      </c>
      <c r="N723" s="77">
        <f t="shared" si="339"/>
        <v>0</v>
      </c>
      <c r="O723" s="38">
        <f t="shared" si="340"/>
        <v>0</v>
      </c>
      <c r="P723" s="38">
        <f t="shared" si="331"/>
        <v>0</v>
      </c>
      <c r="Q723" s="77">
        <f t="shared" si="332"/>
        <v>0</v>
      </c>
      <c r="R723" s="38">
        <f t="shared" si="341"/>
        <v>0</v>
      </c>
      <c r="S723" s="38">
        <f t="shared" si="342"/>
        <v>0</v>
      </c>
      <c r="T723" s="38">
        <f t="shared" si="343"/>
        <v>0</v>
      </c>
      <c r="U723" s="38">
        <f t="shared" si="344"/>
        <v>0</v>
      </c>
      <c r="V723" s="38">
        <f t="shared" si="345"/>
        <v>0</v>
      </c>
      <c r="W723" s="38">
        <f t="shared" si="333"/>
        <v>0</v>
      </c>
      <c r="X723" s="38">
        <f t="shared" si="334"/>
        <v>0</v>
      </c>
      <c r="Y723" s="67">
        <f t="shared" si="335"/>
        <v>0</v>
      </c>
      <c r="Z723" s="38">
        <f t="shared" si="346"/>
        <v>0</v>
      </c>
      <c r="AA723" s="32">
        <f t="shared" si="336"/>
        <v>0</v>
      </c>
      <c r="AB723" s="38">
        <f t="shared" si="347"/>
        <v>0</v>
      </c>
      <c r="AC723" s="32">
        <f t="shared" si="337"/>
        <v>0</v>
      </c>
      <c r="AD723" s="38">
        <f t="shared" si="358"/>
        <v>0</v>
      </c>
      <c r="AE723" s="39">
        <f t="shared" si="356"/>
        <v>0</v>
      </c>
      <c r="AF723" s="32" t="e">
        <f t="shared" si="348"/>
        <v>#DIV/0!</v>
      </c>
      <c r="AG723" s="32" t="e">
        <f t="shared" si="349"/>
        <v>#DIV/0!</v>
      </c>
      <c r="AH723" s="32" t="e">
        <f t="shared" si="350"/>
        <v>#DIV/0!</v>
      </c>
      <c r="AI723" s="49" t="e">
        <f t="shared" si="351"/>
        <v>#DIV/0!</v>
      </c>
      <c r="AJ723" s="50" t="e">
        <f t="shared" si="352"/>
        <v>#DIV/0!</v>
      </c>
      <c r="AK723" s="50" t="e">
        <f t="shared" si="353"/>
        <v>#DIV/0!</v>
      </c>
    </row>
    <row r="724" spans="8:37" x14ac:dyDescent="0.25">
      <c r="H724" s="66" t="str">
        <f t="shared" si="359"/>
        <v/>
      </c>
      <c r="I724" s="32" t="str">
        <f t="shared" si="354"/>
        <v/>
      </c>
      <c r="J724" s="67" t="str">
        <f t="shared" si="338"/>
        <v/>
      </c>
      <c r="K724" s="67" t="str">
        <f t="shared" si="330"/>
        <v/>
      </c>
      <c r="L724" s="32">
        <f t="shared" si="355"/>
        <v>0</v>
      </c>
      <c r="M724" s="32">
        <f t="shared" si="357"/>
        <v>0</v>
      </c>
      <c r="N724" s="77">
        <f t="shared" si="339"/>
        <v>0</v>
      </c>
      <c r="O724" s="38">
        <f t="shared" si="340"/>
        <v>0</v>
      </c>
      <c r="P724" s="38">
        <f t="shared" si="331"/>
        <v>0</v>
      </c>
      <c r="Q724" s="77">
        <f t="shared" si="332"/>
        <v>0</v>
      </c>
      <c r="R724" s="38">
        <f t="shared" si="341"/>
        <v>0</v>
      </c>
      <c r="S724" s="38">
        <f t="shared" si="342"/>
        <v>0</v>
      </c>
      <c r="T724" s="38">
        <f t="shared" si="343"/>
        <v>0</v>
      </c>
      <c r="U724" s="38">
        <f t="shared" si="344"/>
        <v>0</v>
      </c>
      <c r="V724" s="38">
        <f t="shared" si="345"/>
        <v>0</v>
      </c>
      <c r="W724" s="38">
        <f t="shared" si="333"/>
        <v>0</v>
      </c>
      <c r="X724" s="38">
        <f t="shared" si="334"/>
        <v>0</v>
      </c>
      <c r="Y724" s="67">
        <f t="shared" si="335"/>
        <v>0</v>
      </c>
      <c r="Z724" s="38">
        <f t="shared" si="346"/>
        <v>0</v>
      </c>
      <c r="AA724" s="32">
        <f t="shared" si="336"/>
        <v>0</v>
      </c>
      <c r="AB724" s="38">
        <f t="shared" si="347"/>
        <v>0</v>
      </c>
      <c r="AC724" s="32">
        <f t="shared" si="337"/>
        <v>0</v>
      </c>
      <c r="AD724" s="38">
        <f t="shared" si="358"/>
        <v>0</v>
      </c>
      <c r="AE724" s="39">
        <f t="shared" si="356"/>
        <v>0</v>
      </c>
      <c r="AF724" s="32" t="e">
        <f t="shared" si="348"/>
        <v>#DIV/0!</v>
      </c>
      <c r="AG724" s="32" t="e">
        <f t="shared" si="349"/>
        <v>#DIV/0!</v>
      </c>
      <c r="AH724" s="32" t="e">
        <f t="shared" si="350"/>
        <v>#DIV/0!</v>
      </c>
      <c r="AI724" s="49" t="e">
        <f t="shared" si="351"/>
        <v>#DIV/0!</v>
      </c>
      <c r="AJ724" s="50" t="e">
        <f t="shared" si="352"/>
        <v>#DIV/0!</v>
      </c>
      <c r="AK724" s="50" t="e">
        <f t="shared" si="353"/>
        <v>#DIV/0!</v>
      </c>
    </row>
    <row r="725" spans="8:37" x14ac:dyDescent="0.25">
      <c r="H725" s="66" t="str">
        <f t="shared" si="359"/>
        <v/>
      </c>
      <c r="I725" s="32" t="str">
        <f t="shared" si="354"/>
        <v/>
      </c>
      <c r="J725" s="67" t="str">
        <f t="shared" si="338"/>
        <v/>
      </c>
      <c r="K725" s="67" t="str">
        <f t="shared" si="330"/>
        <v/>
      </c>
      <c r="L725" s="32">
        <f t="shared" si="355"/>
        <v>0</v>
      </c>
      <c r="M725" s="32">
        <f t="shared" si="357"/>
        <v>0</v>
      </c>
      <c r="N725" s="77">
        <f t="shared" si="339"/>
        <v>0</v>
      </c>
      <c r="O725" s="38">
        <f t="shared" si="340"/>
        <v>0</v>
      </c>
      <c r="P725" s="38">
        <f t="shared" si="331"/>
        <v>0</v>
      </c>
      <c r="Q725" s="77">
        <f t="shared" si="332"/>
        <v>0</v>
      </c>
      <c r="R725" s="38">
        <f t="shared" si="341"/>
        <v>0</v>
      </c>
      <c r="S725" s="38">
        <f t="shared" si="342"/>
        <v>0</v>
      </c>
      <c r="T725" s="38">
        <f t="shared" si="343"/>
        <v>0</v>
      </c>
      <c r="U725" s="38">
        <f t="shared" si="344"/>
        <v>0</v>
      </c>
      <c r="V725" s="38">
        <f t="shared" si="345"/>
        <v>0</v>
      </c>
      <c r="W725" s="38">
        <f t="shared" si="333"/>
        <v>0</v>
      </c>
      <c r="X725" s="38">
        <f t="shared" si="334"/>
        <v>0</v>
      </c>
      <c r="Y725" s="67">
        <f t="shared" si="335"/>
        <v>0</v>
      </c>
      <c r="Z725" s="38">
        <f t="shared" si="346"/>
        <v>0</v>
      </c>
      <c r="AA725" s="32">
        <f t="shared" si="336"/>
        <v>0</v>
      </c>
      <c r="AB725" s="38">
        <f t="shared" si="347"/>
        <v>0</v>
      </c>
      <c r="AC725" s="32">
        <f t="shared" si="337"/>
        <v>0</v>
      </c>
      <c r="AD725" s="38">
        <f t="shared" si="358"/>
        <v>0</v>
      </c>
      <c r="AE725" s="39">
        <f t="shared" si="356"/>
        <v>0</v>
      </c>
      <c r="AF725" s="32" t="e">
        <f t="shared" si="348"/>
        <v>#DIV/0!</v>
      </c>
      <c r="AG725" s="32" t="e">
        <f t="shared" si="349"/>
        <v>#DIV/0!</v>
      </c>
      <c r="AH725" s="32" t="e">
        <f t="shared" si="350"/>
        <v>#DIV/0!</v>
      </c>
      <c r="AI725" s="49" t="e">
        <f t="shared" si="351"/>
        <v>#DIV/0!</v>
      </c>
      <c r="AJ725" s="50" t="e">
        <f t="shared" si="352"/>
        <v>#DIV/0!</v>
      </c>
      <c r="AK725" s="50" t="e">
        <f t="shared" si="353"/>
        <v>#DIV/0!</v>
      </c>
    </row>
    <row r="726" spans="8:37" x14ac:dyDescent="0.25">
      <c r="H726" s="66" t="str">
        <f t="shared" si="359"/>
        <v/>
      </c>
      <c r="I726" s="32" t="str">
        <f t="shared" si="354"/>
        <v/>
      </c>
      <c r="J726" s="67" t="str">
        <f t="shared" si="338"/>
        <v/>
      </c>
      <c r="K726" s="67" t="str">
        <f t="shared" si="330"/>
        <v/>
      </c>
      <c r="L726" s="32">
        <f t="shared" si="355"/>
        <v>0</v>
      </c>
      <c r="M726" s="32">
        <f t="shared" si="357"/>
        <v>0</v>
      </c>
      <c r="N726" s="77">
        <f t="shared" si="339"/>
        <v>0</v>
      </c>
      <c r="O726" s="38">
        <f t="shared" si="340"/>
        <v>0</v>
      </c>
      <c r="P726" s="38">
        <f t="shared" si="331"/>
        <v>0</v>
      </c>
      <c r="Q726" s="77">
        <f t="shared" si="332"/>
        <v>0</v>
      </c>
      <c r="R726" s="38">
        <f t="shared" si="341"/>
        <v>0</v>
      </c>
      <c r="S726" s="38">
        <f t="shared" si="342"/>
        <v>0</v>
      </c>
      <c r="T726" s="38">
        <f t="shared" si="343"/>
        <v>0</v>
      </c>
      <c r="U726" s="38">
        <f t="shared" si="344"/>
        <v>0</v>
      </c>
      <c r="V726" s="38">
        <f t="shared" si="345"/>
        <v>0</v>
      </c>
      <c r="W726" s="38">
        <f t="shared" si="333"/>
        <v>0</v>
      </c>
      <c r="X726" s="38">
        <f t="shared" si="334"/>
        <v>0</v>
      </c>
      <c r="Y726" s="67">
        <f t="shared" si="335"/>
        <v>0</v>
      </c>
      <c r="Z726" s="38">
        <f t="shared" si="346"/>
        <v>0</v>
      </c>
      <c r="AA726" s="32">
        <f t="shared" si="336"/>
        <v>0</v>
      </c>
      <c r="AB726" s="38">
        <f t="shared" si="347"/>
        <v>0</v>
      </c>
      <c r="AC726" s="32">
        <f t="shared" si="337"/>
        <v>0</v>
      </c>
      <c r="AD726" s="38">
        <f t="shared" si="358"/>
        <v>0</v>
      </c>
      <c r="AE726" s="39">
        <f t="shared" si="356"/>
        <v>0</v>
      </c>
      <c r="AF726" s="32" t="e">
        <f t="shared" si="348"/>
        <v>#DIV/0!</v>
      </c>
      <c r="AG726" s="32" t="e">
        <f t="shared" si="349"/>
        <v>#DIV/0!</v>
      </c>
      <c r="AH726" s="32" t="e">
        <f t="shared" si="350"/>
        <v>#DIV/0!</v>
      </c>
      <c r="AI726" s="49" t="e">
        <f t="shared" si="351"/>
        <v>#DIV/0!</v>
      </c>
      <c r="AJ726" s="50" t="e">
        <f t="shared" si="352"/>
        <v>#DIV/0!</v>
      </c>
      <c r="AK726" s="50" t="e">
        <f t="shared" si="353"/>
        <v>#DIV/0!</v>
      </c>
    </row>
    <row r="727" spans="8:37" x14ac:dyDescent="0.25">
      <c r="H727" s="66" t="str">
        <f t="shared" si="359"/>
        <v/>
      </c>
      <c r="I727" s="32" t="str">
        <f t="shared" si="354"/>
        <v/>
      </c>
      <c r="J727" s="67" t="str">
        <f t="shared" si="338"/>
        <v/>
      </c>
      <c r="K727" s="67" t="str">
        <f t="shared" si="330"/>
        <v/>
      </c>
      <c r="L727" s="32">
        <f t="shared" si="355"/>
        <v>0</v>
      </c>
      <c r="M727" s="32">
        <f t="shared" si="357"/>
        <v>0</v>
      </c>
      <c r="N727" s="77">
        <f t="shared" si="339"/>
        <v>0</v>
      </c>
      <c r="O727" s="38">
        <f t="shared" si="340"/>
        <v>0</v>
      </c>
      <c r="P727" s="38">
        <f t="shared" si="331"/>
        <v>0</v>
      </c>
      <c r="Q727" s="77">
        <f t="shared" si="332"/>
        <v>0</v>
      </c>
      <c r="R727" s="38">
        <f t="shared" si="341"/>
        <v>0</v>
      </c>
      <c r="S727" s="38">
        <f t="shared" si="342"/>
        <v>0</v>
      </c>
      <c r="T727" s="38">
        <f t="shared" si="343"/>
        <v>0</v>
      </c>
      <c r="U727" s="38">
        <f t="shared" si="344"/>
        <v>0</v>
      </c>
      <c r="V727" s="38">
        <f t="shared" si="345"/>
        <v>0</v>
      </c>
      <c r="W727" s="38">
        <f t="shared" si="333"/>
        <v>0</v>
      </c>
      <c r="X727" s="38">
        <f t="shared" si="334"/>
        <v>0</v>
      </c>
      <c r="Y727" s="67">
        <f t="shared" si="335"/>
        <v>0</v>
      </c>
      <c r="Z727" s="38">
        <f t="shared" si="346"/>
        <v>0</v>
      </c>
      <c r="AA727" s="32">
        <f t="shared" si="336"/>
        <v>0</v>
      </c>
      <c r="AB727" s="38">
        <f t="shared" si="347"/>
        <v>0</v>
      </c>
      <c r="AC727" s="32">
        <f t="shared" si="337"/>
        <v>0</v>
      </c>
      <c r="AD727" s="38">
        <f t="shared" si="358"/>
        <v>0</v>
      </c>
      <c r="AE727" s="39">
        <f t="shared" si="356"/>
        <v>0</v>
      </c>
      <c r="AF727" s="32" t="e">
        <f t="shared" si="348"/>
        <v>#DIV/0!</v>
      </c>
      <c r="AG727" s="32" t="e">
        <f t="shared" si="349"/>
        <v>#DIV/0!</v>
      </c>
      <c r="AH727" s="32" t="e">
        <f t="shared" si="350"/>
        <v>#DIV/0!</v>
      </c>
      <c r="AI727" s="49" t="e">
        <f t="shared" si="351"/>
        <v>#DIV/0!</v>
      </c>
      <c r="AJ727" s="50" t="e">
        <f t="shared" si="352"/>
        <v>#DIV/0!</v>
      </c>
      <c r="AK727" s="50" t="e">
        <f t="shared" si="353"/>
        <v>#DIV/0!</v>
      </c>
    </row>
    <row r="728" spans="8:37" x14ac:dyDescent="0.25">
      <c r="H728" s="66" t="str">
        <f t="shared" si="359"/>
        <v/>
      </c>
      <c r="I728" s="32" t="str">
        <f t="shared" si="354"/>
        <v/>
      </c>
      <c r="J728" s="67" t="str">
        <f t="shared" si="338"/>
        <v/>
      </c>
      <c r="K728" s="67" t="str">
        <f t="shared" si="330"/>
        <v/>
      </c>
      <c r="L728" s="32">
        <f t="shared" si="355"/>
        <v>0</v>
      </c>
      <c r="M728" s="32">
        <f t="shared" si="357"/>
        <v>0</v>
      </c>
      <c r="N728" s="77">
        <f t="shared" si="339"/>
        <v>0</v>
      </c>
      <c r="O728" s="38">
        <f t="shared" si="340"/>
        <v>0</v>
      </c>
      <c r="P728" s="38">
        <f t="shared" si="331"/>
        <v>0</v>
      </c>
      <c r="Q728" s="77">
        <f t="shared" si="332"/>
        <v>0</v>
      </c>
      <c r="R728" s="38">
        <f t="shared" si="341"/>
        <v>0</v>
      </c>
      <c r="S728" s="38">
        <f t="shared" si="342"/>
        <v>0</v>
      </c>
      <c r="T728" s="38">
        <f t="shared" si="343"/>
        <v>0</v>
      </c>
      <c r="U728" s="38">
        <f t="shared" si="344"/>
        <v>0</v>
      </c>
      <c r="V728" s="38">
        <f t="shared" si="345"/>
        <v>0</v>
      </c>
      <c r="W728" s="38">
        <f t="shared" si="333"/>
        <v>0</v>
      </c>
      <c r="X728" s="38">
        <f t="shared" si="334"/>
        <v>0</v>
      </c>
      <c r="Y728" s="67">
        <f t="shared" si="335"/>
        <v>0</v>
      </c>
      <c r="Z728" s="38">
        <f t="shared" si="346"/>
        <v>0</v>
      </c>
      <c r="AA728" s="32">
        <f t="shared" si="336"/>
        <v>0</v>
      </c>
      <c r="AB728" s="38">
        <f t="shared" si="347"/>
        <v>0</v>
      </c>
      <c r="AC728" s="32">
        <f t="shared" si="337"/>
        <v>0</v>
      </c>
      <c r="AD728" s="38">
        <f t="shared" si="358"/>
        <v>0</v>
      </c>
      <c r="AE728" s="39">
        <f t="shared" si="356"/>
        <v>0</v>
      </c>
      <c r="AF728" s="32" t="e">
        <f t="shared" si="348"/>
        <v>#DIV/0!</v>
      </c>
      <c r="AG728" s="32" t="e">
        <f t="shared" si="349"/>
        <v>#DIV/0!</v>
      </c>
      <c r="AH728" s="32" t="e">
        <f t="shared" si="350"/>
        <v>#DIV/0!</v>
      </c>
      <c r="AI728" s="49" t="e">
        <f t="shared" si="351"/>
        <v>#DIV/0!</v>
      </c>
      <c r="AJ728" s="50" t="e">
        <f t="shared" si="352"/>
        <v>#DIV/0!</v>
      </c>
      <c r="AK728" s="50" t="e">
        <f t="shared" si="353"/>
        <v>#DIV/0!</v>
      </c>
    </row>
    <row r="729" spans="8:37" x14ac:dyDescent="0.25">
      <c r="H729" s="66" t="str">
        <f t="shared" si="359"/>
        <v/>
      </c>
      <c r="I729" s="32" t="str">
        <f t="shared" si="354"/>
        <v/>
      </c>
      <c r="J729" s="67" t="str">
        <f t="shared" si="338"/>
        <v/>
      </c>
      <c r="K729" s="67" t="str">
        <f t="shared" si="330"/>
        <v/>
      </c>
      <c r="L729" s="32">
        <f t="shared" si="355"/>
        <v>0</v>
      </c>
      <c r="M729" s="32">
        <f t="shared" si="357"/>
        <v>0</v>
      </c>
      <c r="N729" s="77">
        <f t="shared" si="339"/>
        <v>0</v>
      </c>
      <c r="O729" s="38">
        <f t="shared" si="340"/>
        <v>0</v>
      </c>
      <c r="P729" s="38">
        <f t="shared" si="331"/>
        <v>0</v>
      </c>
      <c r="Q729" s="77">
        <f t="shared" si="332"/>
        <v>0</v>
      </c>
      <c r="R729" s="38">
        <f t="shared" si="341"/>
        <v>0</v>
      </c>
      <c r="S729" s="38">
        <f t="shared" si="342"/>
        <v>0</v>
      </c>
      <c r="T729" s="38">
        <f t="shared" si="343"/>
        <v>0</v>
      </c>
      <c r="U729" s="38">
        <f t="shared" si="344"/>
        <v>0</v>
      </c>
      <c r="V729" s="38">
        <f t="shared" si="345"/>
        <v>0</v>
      </c>
      <c r="W729" s="38">
        <f t="shared" si="333"/>
        <v>0</v>
      </c>
      <c r="X729" s="38">
        <f t="shared" si="334"/>
        <v>0</v>
      </c>
      <c r="Y729" s="67">
        <f t="shared" si="335"/>
        <v>0</v>
      </c>
      <c r="Z729" s="38">
        <f t="shared" si="346"/>
        <v>0</v>
      </c>
      <c r="AA729" s="32">
        <f t="shared" si="336"/>
        <v>0</v>
      </c>
      <c r="AB729" s="38">
        <f t="shared" si="347"/>
        <v>0</v>
      </c>
      <c r="AC729" s="32">
        <f t="shared" si="337"/>
        <v>0</v>
      </c>
      <c r="AD729" s="38">
        <f t="shared" si="358"/>
        <v>0</v>
      </c>
      <c r="AE729" s="39">
        <f t="shared" si="356"/>
        <v>0</v>
      </c>
      <c r="AF729" s="32" t="e">
        <f t="shared" si="348"/>
        <v>#DIV/0!</v>
      </c>
      <c r="AG729" s="32" t="e">
        <f t="shared" si="349"/>
        <v>#DIV/0!</v>
      </c>
      <c r="AH729" s="32" t="e">
        <f t="shared" si="350"/>
        <v>#DIV/0!</v>
      </c>
      <c r="AI729" s="49" t="e">
        <f t="shared" si="351"/>
        <v>#DIV/0!</v>
      </c>
      <c r="AJ729" s="50" t="e">
        <f t="shared" si="352"/>
        <v>#DIV/0!</v>
      </c>
      <c r="AK729" s="50" t="e">
        <f t="shared" si="353"/>
        <v>#DIV/0!</v>
      </c>
    </row>
    <row r="730" spans="8:37" x14ac:dyDescent="0.25">
      <c r="H730" s="66" t="str">
        <f t="shared" si="359"/>
        <v/>
      </c>
      <c r="I730" s="32" t="str">
        <f t="shared" si="354"/>
        <v/>
      </c>
      <c r="J730" s="67" t="str">
        <f t="shared" si="338"/>
        <v/>
      </c>
      <c r="K730" s="67" t="str">
        <f t="shared" si="330"/>
        <v/>
      </c>
      <c r="L730" s="32">
        <f t="shared" si="355"/>
        <v>0</v>
      </c>
      <c r="M730" s="32">
        <f t="shared" si="357"/>
        <v>0</v>
      </c>
      <c r="N730" s="77">
        <f t="shared" si="339"/>
        <v>0</v>
      </c>
      <c r="O730" s="38">
        <f t="shared" si="340"/>
        <v>0</v>
      </c>
      <c r="P730" s="38">
        <f t="shared" si="331"/>
        <v>0</v>
      </c>
      <c r="Q730" s="77">
        <f t="shared" si="332"/>
        <v>0</v>
      </c>
      <c r="R730" s="38">
        <f t="shared" si="341"/>
        <v>0</v>
      </c>
      <c r="S730" s="38">
        <f t="shared" si="342"/>
        <v>0</v>
      </c>
      <c r="T730" s="38">
        <f t="shared" si="343"/>
        <v>0</v>
      </c>
      <c r="U730" s="38">
        <f t="shared" si="344"/>
        <v>0</v>
      </c>
      <c r="V730" s="38">
        <f t="shared" si="345"/>
        <v>0</v>
      </c>
      <c r="W730" s="38">
        <f t="shared" si="333"/>
        <v>0</v>
      </c>
      <c r="X730" s="38">
        <f t="shared" si="334"/>
        <v>0</v>
      </c>
      <c r="Y730" s="67">
        <f t="shared" si="335"/>
        <v>0</v>
      </c>
      <c r="Z730" s="38">
        <f t="shared" si="346"/>
        <v>0</v>
      </c>
      <c r="AA730" s="32">
        <f t="shared" si="336"/>
        <v>0</v>
      </c>
      <c r="AB730" s="38">
        <f t="shared" si="347"/>
        <v>0</v>
      </c>
      <c r="AC730" s="32">
        <f t="shared" si="337"/>
        <v>0</v>
      </c>
      <c r="AD730" s="38">
        <f t="shared" si="358"/>
        <v>0</v>
      </c>
      <c r="AE730" s="39">
        <f t="shared" si="356"/>
        <v>0</v>
      </c>
      <c r="AF730" s="32" t="e">
        <f t="shared" si="348"/>
        <v>#DIV/0!</v>
      </c>
      <c r="AG730" s="32" t="e">
        <f t="shared" si="349"/>
        <v>#DIV/0!</v>
      </c>
      <c r="AH730" s="32" t="e">
        <f t="shared" si="350"/>
        <v>#DIV/0!</v>
      </c>
      <c r="AI730" s="49" t="e">
        <f t="shared" si="351"/>
        <v>#DIV/0!</v>
      </c>
      <c r="AJ730" s="50" t="e">
        <f t="shared" si="352"/>
        <v>#DIV/0!</v>
      </c>
      <c r="AK730" s="50" t="e">
        <f t="shared" si="353"/>
        <v>#DIV/0!</v>
      </c>
    </row>
    <row r="731" spans="8:37" x14ac:dyDescent="0.25">
      <c r="H731" s="66" t="str">
        <f t="shared" si="359"/>
        <v/>
      </c>
      <c r="I731" s="32" t="str">
        <f t="shared" si="354"/>
        <v/>
      </c>
      <c r="J731" s="67" t="str">
        <f t="shared" si="338"/>
        <v/>
      </c>
      <c r="K731" s="67" t="str">
        <f t="shared" si="330"/>
        <v/>
      </c>
      <c r="L731" s="32">
        <f t="shared" si="355"/>
        <v>0</v>
      </c>
      <c r="M731" s="32">
        <f t="shared" si="357"/>
        <v>0</v>
      </c>
      <c r="N731" s="77">
        <f t="shared" si="339"/>
        <v>0</v>
      </c>
      <c r="O731" s="38">
        <f t="shared" si="340"/>
        <v>0</v>
      </c>
      <c r="P731" s="38">
        <f t="shared" si="331"/>
        <v>0</v>
      </c>
      <c r="Q731" s="77">
        <f t="shared" si="332"/>
        <v>0</v>
      </c>
      <c r="R731" s="38">
        <f t="shared" si="341"/>
        <v>0</v>
      </c>
      <c r="S731" s="38">
        <f t="shared" si="342"/>
        <v>0</v>
      </c>
      <c r="T731" s="38">
        <f t="shared" si="343"/>
        <v>0</v>
      </c>
      <c r="U731" s="38">
        <f t="shared" si="344"/>
        <v>0</v>
      </c>
      <c r="V731" s="38">
        <f t="shared" si="345"/>
        <v>0</v>
      </c>
      <c r="W731" s="38">
        <f t="shared" si="333"/>
        <v>0</v>
      </c>
      <c r="X731" s="38">
        <f t="shared" si="334"/>
        <v>0</v>
      </c>
      <c r="Y731" s="67">
        <f t="shared" si="335"/>
        <v>0</v>
      </c>
      <c r="Z731" s="38">
        <f t="shared" si="346"/>
        <v>0</v>
      </c>
      <c r="AA731" s="32">
        <f t="shared" si="336"/>
        <v>0</v>
      </c>
      <c r="AB731" s="38">
        <f t="shared" si="347"/>
        <v>0</v>
      </c>
      <c r="AC731" s="32">
        <f t="shared" si="337"/>
        <v>0</v>
      </c>
      <c r="AD731" s="38">
        <f t="shared" si="358"/>
        <v>0</v>
      </c>
      <c r="AE731" s="39">
        <f t="shared" si="356"/>
        <v>0</v>
      </c>
      <c r="AF731" s="32" t="e">
        <f t="shared" si="348"/>
        <v>#DIV/0!</v>
      </c>
      <c r="AG731" s="32" t="e">
        <f t="shared" si="349"/>
        <v>#DIV/0!</v>
      </c>
      <c r="AH731" s="32" t="e">
        <f t="shared" si="350"/>
        <v>#DIV/0!</v>
      </c>
      <c r="AI731" s="49" t="e">
        <f t="shared" si="351"/>
        <v>#DIV/0!</v>
      </c>
      <c r="AJ731" s="50" t="e">
        <f t="shared" si="352"/>
        <v>#DIV/0!</v>
      </c>
      <c r="AK731" s="50" t="e">
        <f t="shared" si="353"/>
        <v>#DIV/0!</v>
      </c>
    </row>
    <row r="732" spans="8:37" x14ac:dyDescent="0.25">
      <c r="H732" s="66" t="str">
        <f t="shared" si="359"/>
        <v/>
      </c>
      <c r="I732" s="32" t="str">
        <f t="shared" si="354"/>
        <v/>
      </c>
      <c r="J732" s="67" t="str">
        <f t="shared" si="338"/>
        <v/>
      </c>
      <c r="K732" s="67" t="str">
        <f t="shared" si="330"/>
        <v/>
      </c>
      <c r="L732" s="32">
        <f t="shared" si="355"/>
        <v>0</v>
      </c>
      <c r="M732" s="32">
        <f t="shared" si="357"/>
        <v>0</v>
      </c>
      <c r="N732" s="77">
        <f t="shared" si="339"/>
        <v>0</v>
      </c>
      <c r="O732" s="38">
        <f t="shared" si="340"/>
        <v>0</v>
      </c>
      <c r="P732" s="38">
        <f t="shared" si="331"/>
        <v>0</v>
      </c>
      <c r="Q732" s="77">
        <f t="shared" si="332"/>
        <v>0</v>
      </c>
      <c r="R732" s="38">
        <f t="shared" si="341"/>
        <v>0</v>
      </c>
      <c r="S732" s="38">
        <f t="shared" si="342"/>
        <v>0</v>
      </c>
      <c r="T732" s="38">
        <f t="shared" si="343"/>
        <v>0</v>
      </c>
      <c r="U732" s="38">
        <f t="shared" si="344"/>
        <v>0</v>
      </c>
      <c r="V732" s="38">
        <f t="shared" si="345"/>
        <v>0</v>
      </c>
      <c r="W732" s="38">
        <f t="shared" si="333"/>
        <v>0</v>
      </c>
      <c r="X732" s="38">
        <f t="shared" si="334"/>
        <v>0</v>
      </c>
      <c r="Y732" s="67">
        <f t="shared" si="335"/>
        <v>0</v>
      </c>
      <c r="Z732" s="38">
        <f t="shared" si="346"/>
        <v>0</v>
      </c>
      <c r="AA732" s="32">
        <f t="shared" si="336"/>
        <v>0</v>
      </c>
      <c r="AB732" s="38">
        <f t="shared" si="347"/>
        <v>0</v>
      </c>
      <c r="AC732" s="32">
        <f t="shared" si="337"/>
        <v>0</v>
      </c>
      <c r="AD732" s="38">
        <f t="shared" si="358"/>
        <v>0</v>
      </c>
      <c r="AE732" s="39">
        <f t="shared" si="356"/>
        <v>0</v>
      </c>
      <c r="AF732" s="32" t="e">
        <f t="shared" si="348"/>
        <v>#DIV/0!</v>
      </c>
      <c r="AG732" s="32" t="e">
        <f t="shared" si="349"/>
        <v>#DIV/0!</v>
      </c>
      <c r="AH732" s="32" t="e">
        <f t="shared" si="350"/>
        <v>#DIV/0!</v>
      </c>
      <c r="AI732" s="49" t="e">
        <f t="shared" si="351"/>
        <v>#DIV/0!</v>
      </c>
      <c r="AJ732" s="50" t="e">
        <f t="shared" si="352"/>
        <v>#DIV/0!</v>
      </c>
      <c r="AK732" s="50" t="e">
        <f t="shared" si="353"/>
        <v>#DIV/0!</v>
      </c>
    </row>
    <row r="733" spans="8:37" x14ac:dyDescent="0.25">
      <c r="H733" s="66" t="str">
        <f t="shared" si="359"/>
        <v/>
      </c>
      <c r="I733" s="32" t="str">
        <f t="shared" si="354"/>
        <v/>
      </c>
      <c r="J733" s="67" t="str">
        <f t="shared" si="338"/>
        <v/>
      </c>
      <c r="K733" s="67" t="str">
        <f t="shared" si="330"/>
        <v/>
      </c>
      <c r="L733" s="32">
        <f t="shared" si="355"/>
        <v>0</v>
      </c>
      <c r="M733" s="32">
        <f t="shared" si="357"/>
        <v>0</v>
      </c>
      <c r="N733" s="77">
        <f t="shared" si="339"/>
        <v>0</v>
      </c>
      <c r="O733" s="38">
        <f t="shared" si="340"/>
        <v>0</v>
      </c>
      <c r="P733" s="38">
        <f t="shared" si="331"/>
        <v>0</v>
      </c>
      <c r="Q733" s="77">
        <f t="shared" si="332"/>
        <v>0</v>
      </c>
      <c r="R733" s="38">
        <f t="shared" si="341"/>
        <v>0</v>
      </c>
      <c r="S733" s="38">
        <f t="shared" si="342"/>
        <v>0</v>
      </c>
      <c r="T733" s="38">
        <f t="shared" si="343"/>
        <v>0</v>
      </c>
      <c r="U733" s="38">
        <f t="shared" si="344"/>
        <v>0</v>
      </c>
      <c r="V733" s="38">
        <f t="shared" si="345"/>
        <v>0</v>
      </c>
      <c r="W733" s="38">
        <f t="shared" si="333"/>
        <v>0</v>
      </c>
      <c r="X733" s="38">
        <f t="shared" si="334"/>
        <v>0</v>
      </c>
      <c r="Y733" s="67">
        <f t="shared" si="335"/>
        <v>0</v>
      </c>
      <c r="Z733" s="38">
        <f t="shared" si="346"/>
        <v>0</v>
      </c>
      <c r="AA733" s="32">
        <f t="shared" si="336"/>
        <v>0</v>
      </c>
      <c r="AB733" s="38">
        <f t="shared" si="347"/>
        <v>0</v>
      </c>
      <c r="AC733" s="32">
        <f t="shared" si="337"/>
        <v>0</v>
      </c>
      <c r="AD733" s="38">
        <f t="shared" si="358"/>
        <v>0</v>
      </c>
      <c r="AE733" s="39">
        <f t="shared" si="356"/>
        <v>0</v>
      </c>
      <c r="AF733" s="32" t="e">
        <f t="shared" si="348"/>
        <v>#DIV/0!</v>
      </c>
      <c r="AG733" s="32" t="e">
        <f t="shared" si="349"/>
        <v>#DIV/0!</v>
      </c>
      <c r="AH733" s="32" t="e">
        <f t="shared" si="350"/>
        <v>#DIV/0!</v>
      </c>
      <c r="AI733" s="49" t="e">
        <f t="shared" si="351"/>
        <v>#DIV/0!</v>
      </c>
      <c r="AJ733" s="50" t="e">
        <f t="shared" si="352"/>
        <v>#DIV/0!</v>
      </c>
      <c r="AK733" s="50" t="e">
        <f t="shared" si="353"/>
        <v>#DIV/0!</v>
      </c>
    </row>
    <row r="734" spans="8:37" x14ac:dyDescent="0.25">
      <c r="H734" s="66" t="str">
        <f t="shared" si="359"/>
        <v/>
      </c>
      <c r="I734" s="32" t="str">
        <f t="shared" si="354"/>
        <v/>
      </c>
      <c r="J734" s="67" t="str">
        <f t="shared" si="338"/>
        <v/>
      </c>
      <c r="K734" s="67" t="str">
        <f t="shared" si="330"/>
        <v/>
      </c>
      <c r="L734" s="32">
        <f t="shared" si="355"/>
        <v>0</v>
      </c>
      <c r="M734" s="32">
        <f t="shared" si="357"/>
        <v>0</v>
      </c>
      <c r="N734" s="77">
        <f t="shared" si="339"/>
        <v>0</v>
      </c>
      <c r="O734" s="38">
        <f t="shared" si="340"/>
        <v>0</v>
      </c>
      <c r="P734" s="38">
        <f t="shared" si="331"/>
        <v>0</v>
      </c>
      <c r="Q734" s="77">
        <f t="shared" si="332"/>
        <v>0</v>
      </c>
      <c r="R734" s="38">
        <f t="shared" si="341"/>
        <v>0</v>
      </c>
      <c r="S734" s="38">
        <f t="shared" si="342"/>
        <v>0</v>
      </c>
      <c r="T734" s="38">
        <f t="shared" si="343"/>
        <v>0</v>
      </c>
      <c r="U734" s="38">
        <f t="shared" si="344"/>
        <v>0</v>
      </c>
      <c r="V734" s="38">
        <f t="shared" si="345"/>
        <v>0</v>
      </c>
      <c r="W734" s="38">
        <f t="shared" si="333"/>
        <v>0</v>
      </c>
      <c r="X734" s="38">
        <f t="shared" si="334"/>
        <v>0</v>
      </c>
      <c r="Y734" s="67">
        <f t="shared" si="335"/>
        <v>0</v>
      </c>
      <c r="Z734" s="38">
        <f t="shared" si="346"/>
        <v>0</v>
      </c>
      <c r="AA734" s="32">
        <f t="shared" si="336"/>
        <v>0</v>
      </c>
      <c r="AB734" s="38">
        <f t="shared" si="347"/>
        <v>0</v>
      </c>
      <c r="AC734" s="32">
        <f t="shared" si="337"/>
        <v>0</v>
      </c>
      <c r="AD734" s="38">
        <f t="shared" si="358"/>
        <v>0</v>
      </c>
      <c r="AE734" s="39">
        <f t="shared" si="356"/>
        <v>0</v>
      </c>
      <c r="AF734" s="32" t="e">
        <f t="shared" si="348"/>
        <v>#DIV/0!</v>
      </c>
      <c r="AG734" s="32" t="e">
        <f t="shared" si="349"/>
        <v>#DIV/0!</v>
      </c>
      <c r="AH734" s="32" t="e">
        <f t="shared" si="350"/>
        <v>#DIV/0!</v>
      </c>
      <c r="AI734" s="49" t="e">
        <f t="shared" si="351"/>
        <v>#DIV/0!</v>
      </c>
      <c r="AJ734" s="50" t="e">
        <f t="shared" si="352"/>
        <v>#DIV/0!</v>
      </c>
      <c r="AK734" s="50" t="e">
        <f t="shared" si="353"/>
        <v>#DIV/0!</v>
      </c>
    </row>
    <row r="735" spans="8:37" x14ac:dyDescent="0.25">
      <c r="H735" s="66" t="str">
        <f t="shared" si="359"/>
        <v/>
      </c>
      <c r="I735" s="32" t="str">
        <f t="shared" si="354"/>
        <v/>
      </c>
      <c r="J735" s="67" t="str">
        <f t="shared" si="338"/>
        <v/>
      </c>
      <c r="K735" s="67" t="str">
        <f t="shared" si="330"/>
        <v/>
      </c>
      <c r="L735" s="32">
        <f t="shared" si="355"/>
        <v>0</v>
      </c>
      <c r="M735" s="32">
        <f t="shared" si="357"/>
        <v>0</v>
      </c>
      <c r="N735" s="77">
        <f t="shared" si="339"/>
        <v>0</v>
      </c>
      <c r="O735" s="38">
        <f t="shared" si="340"/>
        <v>0</v>
      </c>
      <c r="P735" s="38">
        <f t="shared" si="331"/>
        <v>0</v>
      </c>
      <c r="Q735" s="77">
        <f t="shared" si="332"/>
        <v>0</v>
      </c>
      <c r="R735" s="38">
        <f t="shared" si="341"/>
        <v>0</v>
      </c>
      <c r="S735" s="38">
        <f t="shared" si="342"/>
        <v>0</v>
      </c>
      <c r="T735" s="38">
        <f t="shared" si="343"/>
        <v>0</v>
      </c>
      <c r="U735" s="38">
        <f t="shared" si="344"/>
        <v>0</v>
      </c>
      <c r="V735" s="38">
        <f t="shared" si="345"/>
        <v>0</v>
      </c>
      <c r="W735" s="38">
        <f t="shared" si="333"/>
        <v>0</v>
      </c>
      <c r="X735" s="38">
        <f t="shared" si="334"/>
        <v>0</v>
      </c>
      <c r="Y735" s="67">
        <f t="shared" si="335"/>
        <v>0</v>
      </c>
      <c r="Z735" s="38">
        <f t="shared" si="346"/>
        <v>0</v>
      </c>
      <c r="AA735" s="32">
        <f t="shared" si="336"/>
        <v>0</v>
      </c>
      <c r="AB735" s="38">
        <f t="shared" si="347"/>
        <v>0</v>
      </c>
      <c r="AC735" s="32">
        <f t="shared" si="337"/>
        <v>0</v>
      </c>
      <c r="AD735" s="38">
        <f t="shared" si="358"/>
        <v>0</v>
      </c>
      <c r="AE735" s="39">
        <f t="shared" si="356"/>
        <v>0</v>
      </c>
      <c r="AF735" s="32" t="e">
        <f t="shared" si="348"/>
        <v>#DIV/0!</v>
      </c>
      <c r="AG735" s="32" t="e">
        <f t="shared" si="349"/>
        <v>#DIV/0!</v>
      </c>
      <c r="AH735" s="32" t="e">
        <f t="shared" si="350"/>
        <v>#DIV/0!</v>
      </c>
      <c r="AI735" s="49" t="e">
        <f t="shared" si="351"/>
        <v>#DIV/0!</v>
      </c>
      <c r="AJ735" s="50" t="e">
        <f t="shared" si="352"/>
        <v>#DIV/0!</v>
      </c>
      <c r="AK735" s="50" t="e">
        <f t="shared" si="353"/>
        <v>#DIV/0!</v>
      </c>
    </row>
    <row r="736" spans="8:37" x14ac:dyDescent="0.25">
      <c r="H736" s="66" t="str">
        <f t="shared" si="359"/>
        <v/>
      </c>
      <c r="I736" s="32" t="str">
        <f t="shared" si="354"/>
        <v/>
      </c>
      <c r="J736" s="67" t="str">
        <f t="shared" si="338"/>
        <v/>
      </c>
      <c r="K736" s="67" t="str">
        <f t="shared" si="330"/>
        <v/>
      </c>
      <c r="L736" s="32">
        <f t="shared" si="355"/>
        <v>0</v>
      </c>
      <c r="M736" s="32">
        <f t="shared" si="357"/>
        <v>0</v>
      </c>
      <c r="N736" s="77">
        <f t="shared" si="339"/>
        <v>0</v>
      </c>
      <c r="O736" s="38">
        <f t="shared" si="340"/>
        <v>0</v>
      </c>
      <c r="P736" s="38">
        <f t="shared" si="331"/>
        <v>0</v>
      </c>
      <c r="Q736" s="77">
        <f t="shared" si="332"/>
        <v>0</v>
      </c>
      <c r="R736" s="38">
        <f t="shared" si="341"/>
        <v>0</v>
      </c>
      <c r="S736" s="38">
        <f t="shared" si="342"/>
        <v>0</v>
      </c>
      <c r="T736" s="38">
        <f t="shared" si="343"/>
        <v>0</v>
      </c>
      <c r="U736" s="38">
        <f t="shared" si="344"/>
        <v>0</v>
      </c>
      <c r="V736" s="38">
        <f t="shared" si="345"/>
        <v>0</v>
      </c>
      <c r="W736" s="38">
        <f t="shared" si="333"/>
        <v>0</v>
      </c>
      <c r="X736" s="38">
        <f t="shared" si="334"/>
        <v>0</v>
      </c>
      <c r="Y736" s="67">
        <f t="shared" si="335"/>
        <v>0</v>
      </c>
      <c r="Z736" s="38">
        <f t="shared" si="346"/>
        <v>0</v>
      </c>
      <c r="AA736" s="32">
        <f t="shared" si="336"/>
        <v>0</v>
      </c>
      <c r="AB736" s="38">
        <f t="shared" si="347"/>
        <v>0</v>
      </c>
      <c r="AC736" s="32">
        <f t="shared" si="337"/>
        <v>0</v>
      </c>
      <c r="AD736" s="38">
        <f t="shared" si="358"/>
        <v>0</v>
      </c>
      <c r="AE736" s="39">
        <f t="shared" si="356"/>
        <v>0</v>
      </c>
      <c r="AF736" s="32" t="e">
        <f t="shared" si="348"/>
        <v>#DIV/0!</v>
      </c>
      <c r="AG736" s="32" t="e">
        <f t="shared" si="349"/>
        <v>#DIV/0!</v>
      </c>
      <c r="AH736" s="32" t="e">
        <f t="shared" si="350"/>
        <v>#DIV/0!</v>
      </c>
      <c r="AI736" s="49" t="e">
        <f t="shared" si="351"/>
        <v>#DIV/0!</v>
      </c>
      <c r="AJ736" s="50" t="e">
        <f t="shared" si="352"/>
        <v>#DIV/0!</v>
      </c>
      <c r="AK736" s="50" t="e">
        <f t="shared" si="353"/>
        <v>#DIV/0!</v>
      </c>
    </row>
    <row r="737" spans="8:37" x14ac:dyDescent="0.25">
      <c r="H737" s="66" t="str">
        <f t="shared" si="359"/>
        <v/>
      </c>
      <c r="I737" s="32" t="str">
        <f t="shared" si="354"/>
        <v/>
      </c>
      <c r="J737" s="67" t="str">
        <f t="shared" si="338"/>
        <v/>
      </c>
      <c r="K737" s="67" t="str">
        <f t="shared" si="330"/>
        <v/>
      </c>
      <c r="L737" s="32">
        <f t="shared" si="355"/>
        <v>0</v>
      </c>
      <c r="M737" s="32">
        <f t="shared" si="357"/>
        <v>0</v>
      </c>
      <c r="N737" s="77">
        <f t="shared" si="339"/>
        <v>0</v>
      </c>
      <c r="O737" s="38">
        <f t="shared" si="340"/>
        <v>0</v>
      </c>
      <c r="P737" s="38">
        <f t="shared" si="331"/>
        <v>0</v>
      </c>
      <c r="Q737" s="77">
        <f t="shared" si="332"/>
        <v>0</v>
      </c>
      <c r="R737" s="38">
        <f t="shared" si="341"/>
        <v>0</v>
      </c>
      <c r="S737" s="38">
        <f t="shared" si="342"/>
        <v>0</v>
      </c>
      <c r="T737" s="38">
        <f t="shared" si="343"/>
        <v>0</v>
      </c>
      <c r="U737" s="38">
        <f t="shared" si="344"/>
        <v>0</v>
      </c>
      <c r="V737" s="38">
        <f t="shared" si="345"/>
        <v>0</v>
      </c>
      <c r="W737" s="38">
        <f t="shared" si="333"/>
        <v>0</v>
      </c>
      <c r="X737" s="38">
        <f t="shared" si="334"/>
        <v>0</v>
      </c>
      <c r="Y737" s="67">
        <f t="shared" si="335"/>
        <v>0</v>
      </c>
      <c r="Z737" s="38">
        <f t="shared" si="346"/>
        <v>0</v>
      </c>
      <c r="AA737" s="32">
        <f t="shared" si="336"/>
        <v>0</v>
      </c>
      <c r="AB737" s="38">
        <f t="shared" si="347"/>
        <v>0</v>
      </c>
      <c r="AC737" s="32">
        <f t="shared" si="337"/>
        <v>0</v>
      </c>
      <c r="AD737" s="38">
        <f t="shared" si="358"/>
        <v>0</v>
      </c>
      <c r="AE737" s="39">
        <f t="shared" si="356"/>
        <v>0</v>
      </c>
      <c r="AF737" s="32" t="e">
        <f t="shared" si="348"/>
        <v>#DIV/0!</v>
      </c>
      <c r="AG737" s="32" t="e">
        <f t="shared" si="349"/>
        <v>#DIV/0!</v>
      </c>
      <c r="AH737" s="32" t="e">
        <f t="shared" si="350"/>
        <v>#DIV/0!</v>
      </c>
      <c r="AI737" s="49" t="e">
        <f t="shared" si="351"/>
        <v>#DIV/0!</v>
      </c>
      <c r="AJ737" s="50" t="e">
        <f t="shared" si="352"/>
        <v>#DIV/0!</v>
      </c>
      <c r="AK737" s="50" t="e">
        <f t="shared" si="353"/>
        <v>#DIV/0!</v>
      </c>
    </row>
    <row r="738" spans="8:37" x14ac:dyDescent="0.25">
      <c r="H738" s="66" t="str">
        <f t="shared" si="359"/>
        <v/>
      </c>
      <c r="I738" s="32" t="str">
        <f t="shared" si="354"/>
        <v/>
      </c>
      <c r="J738" s="67" t="str">
        <f t="shared" si="338"/>
        <v/>
      </c>
      <c r="K738" s="67" t="str">
        <f t="shared" si="330"/>
        <v/>
      </c>
      <c r="L738" s="32">
        <f t="shared" si="355"/>
        <v>0</v>
      </c>
      <c r="M738" s="32">
        <f t="shared" si="357"/>
        <v>0</v>
      </c>
      <c r="N738" s="77">
        <f t="shared" si="339"/>
        <v>0</v>
      </c>
      <c r="O738" s="38">
        <f t="shared" si="340"/>
        <v>0</v>
      </c>
      <c r="P738" s="38">
        <f t="shared" si="331"/>
        <v>0</v>
      </c>
      <c r="Q738" s="77">
        <f t="shared" si="332"/>
        <v>0</v>
      </c>
      <c r="R738" s="38">
        <f t="shared" si="341"/>
        <v>0</v>
      </c>
      <c r="S738" s="38">
        <f t="shared" si="342"/>
        <v>0</v>
      </c>
      <c r="T738" s="38">
        <f t="shared" si="343"/>
        <v>0</v>
      </c>
      <c r="U738" s="38">
        <f t="shared" si="344"/>
        <v>0</v>
      </c>
      <c r="V738" s="38">
        <f t="shared" si="345"/>
        <v>0</v>
      </c>
      <c r="W738" s="38">
        <f t="shared" si="333"/>
        <v>0</v>
      </c>
      <c r="X738" s="38">
        <f t="shared" si="334"/>
        <v>0</v>
      </c>
      <c r="Y738" s="67">
        <f t="shared" si="335"/>
        <v>0</v>
      </c>
      <c r="Z738" s="38">
        <f t="shared" si="346"/>
        <v>0</v>
      </c>
      <c r="AA738" s="32">
        <f t="shared" si="336"/>
        <v>0</v>
      </c>
      <c r="AB738" s="38">
        <f t="shared" si="347"/>
        <v>0</v>
      </c>
      <c r="AC738" s="32">
        <f t="shared" si="337"/>
        <v>0</v>
      </c>
      <c r="AD738" s="38">
        <f t="shared" si="358"/>
        <v>0</v>
      </c>
      <c r="AE738" s="39">
        <f t="shared" si="356"/>
        <v>0</v>
      </c>
      <c r="AF738" s="32" t="e">
        <f t="shared" si="348"/>
        <v>#DIV/0!</v>
      </c>
      <c r="AG738" s="32" t="e">
        <f t="shared" si="349"/>
        <v>#DIV/0!</v>
      </c>
      <c r="AH738" s="32" t="e">
        <f t="shared" si="350"/>
        <v>#DIV/0!</v>
      </c>
      <c r="AI738" s="49" t="e">
        <f t="shared" si="351"/>
        <v>#DIV/0!</v>
      </c>
      <c r="AJ738" s="50" t="e">
        <f t="shared" si="352"/>
        <v>#DIV/0!</v>
      </c>
      <c r="AK738" s="50" t="e">
        <f t="shared" si="353"/>
        <v>#DIV/0!</v>
      </c>
    </row>
    <row r="739" spans="8:37" x14ac:dyDescent="0.25">
      <c r="H739" s="66" t="str">
        <f t="shared" si="359"/>
        <v/>
      </c>
      <c r="I739" s="32" t="str">
        <f t="shared" si="354"/>
        <v/>
      </c>
      <c r="J739" s="67" t="str">
        <f t="shared" si="338"/>
        <v/>
      </c>
      <c r="K739" s="67" t="str">
        <f t="shared" si="330"/>
        <v/>
      </c>
      <c r="L739" s="32">
        <f t="shared" si="355"/>
        <v>0</v>
      </c>
      <c r="M739" s="32">
        <f t="shared" si="357"/>
        <v>0</v>
      </c>
      <c r="N739" s="77">
        <f t="shared" si="339"/>
        <v>0</v>
      </c>
      <c r="O739" s="38">
        <f t="shared" si="340"/>
        <v>0</v>
      </c>
      <c r="P739" s="38">
        <f t="shared" si="331"/>
        <v>0</v>
      </c>
      <c r="Q739" s="77">
        <f t="shared" si="332"/>
        <v>0</v>
      </c>
      <c r="R739" s="38">
        <f t="shared" si="341"/>
        <v>0</v>
      </c>
      <c r="S739" s="38">
        <f t="shared" si="342"/>
        <v>0</v>
      </c>
      <c r="T739" s="38">
        <f t="shared" si="343"/>
        <v>0</v>
      </c>
      <c r="U739" s="38">
        <f t="shared" si="344"/>
        <v>0</v>
      </c>
      <c r="V739" s="38">
        <f t="shared" si="345"/>
        <v>0</v>
      </c>
      <c r="W739" s="38">
        <f t="shared" si="333"/>
        <v>0</v>
      </c>
      <c r="X739" s="38">
        <f t="shared" si="334"/>
        <v>0</v>
      </c>
      <c r="Y739" s="67">
        <f t="shared" si="335"/>
        <v>0</v>
      </c>
      <c r="Z739" s="38">
        <f t="shared" si="346"/>
        <v>0</v>
      </c>
      <c r="AA739" s="32">
        <f t="shared" si="336"/>
        <v>0</v>
      </c>
      <c r="AB739" s="38">
        <f t="shared" si="347"/>
        <v>0</v>
      </c>
      <c r="AC739" s="32">
        <f t="shared" si="337"/>
        <v>0</v>
      </c>
      <c r="AD739" s="38">
        <f t="shared" si="358"/>
        <v>0</v>
      </c>
      <c r="AE739" s="39">
        <f t="shared" si="356"/>
        <v>0</v>
      </c>
      <c r="AF739" s="32" t="e">
        <f t="shared" si="348"/>
        <v>#DIV/0!</v>
      </c>
      <c r="AG739" s="32" t="e">
        <f t="shared" si="349"/>
        <v>#DIV/0!</v>
      </c>
      <c r="AH739" s="32" t="e">
        <f t="shared" si="350"/>
        <v>#DIV/0!</v>
      </c>
      <c r="AI739" s="49" t="e">
        <f t="shared" si="351"/>
        <v>#DIV/0!</v>
      </c>
      <c r="AJ739" s="50" t="e">
        <f t="shared" si="352"/>
        <v>#DIV/0!</v>
      </c>
      <c r="AK739" s="50" t="e">
        <f t="shared" si="353"/>
        <v>#DIV/0!</v>
      </c>
    </row>
    <row r="740" spans="8:37" x14ac:dyDescent="0.25">
      <c r="H740" s="66" t="str">
        <f t="shared" si="359"/>
        <v/>
      </c>
      <c r="I740" s="32" t="str">
        <f t="shared" si="354"/>
        <v/>
      </c>
      <c r="J740" s="67" t="str">
        <f t="shared" si="338"/>
        <v/>
      </c>
      <c r="K740" s="67" t="str">
        <f t="shared" si="330"/>
        <v/>
      </c>
      <c r="L740" s="32">
        <f t="shared" si="355"/>
        <v>0</v>
      </c>
      <c r="M740" s="32">
        <f t="shared" si="357"/>
        <v>0</v>
      </c>
      <c r="N740" s="77">
        <f t="shared" si="339"/>
        <v>0</v>
      </c>
      <c r="O740" s="38">
        <f t="shared" si="340"/>
        <v>0</v>
      </c>
      <c r="P740" s="38">
        <f t="shared" si="331"/>
        <v>0</v>
      </c>
      <c r="Q740" s="77">
        <f t="shared" si="332"/>
        <v>0</v>
      </c>
      <c r="R740" s="38">
        <f t="shared" si="341"/>
        <v>0</v>
      </c>
      <c r="S740" s="38">
        <f t="shared" si="342"/>
        <v>0</v>
      </c>
      <c r="T740" s="38">
        <f t="shared" si="343"/>
        <v>0</v>
      </c>
      <c r="U740" s="38">
        <f t="shared" si="344"/>
        <v>0</v>
      </c>
      <c r="V740" s="38">
        <f t="shared" si="345"/>
        <v>0</v>
      </c>
      <c r="W740" s="38">
        <f t="shared" si="333"/>
        <v>0</v>
      </c>
      <c r="X740" s="38">
        <f t="shared" si="334"/>
        <v>0</v>
      </c>
      <c r="Y740" s="67">
        <f t="shared" si="335"/>
        <v>0</v>
      </c>
      <c r="Z740" s="38">
        <f t="shared" si="346"/>
        <v>0</v>
      </c>
      <c r="AA740" s="32">
        <f t="shared" si="336"/>
        <v>0</v>
      </c>
      <c r="AB740" s="38">
        <f t="shared" si="347"/>
        <v>0</v>
      </c>
      <c r="AC740" s="32">
        <f t="shared" si="337"/>
        <v>0</v>
      </c>
      <c r="AD740" s="38">
        <f t="shared" si="358"/>
        <v>0</v>
      </c>
      <c r="AE740" s="39">
        <f t="shared" si="356"/>
        <v>0</v>
      </c>
      <c r="AF740" s="32" t="e">
        <f t="shared" si="348"/>
        <v>#DIV/0!</v>
      </c>
      <c r="AG740" s="32" t="e">
        <f t="shared" si="349"/>
        <v>#DIV/0!</v>
      </c>
      <c r="AH740" s="32" t="e">
        <f t="shared" si="350"/>
        <v>#DIV/0!</v>
      </c>
      <c r="AI740" s="49" t="e">
        <f t="shared" si="351"/>
        <v>#DIV/0!</v>
      </c>
      <c r="AJ740" s="50" t="e">
        <f t="shared" si="352"/>
        <v>#DIV/0!</v>
      </c>
      <c r="AK740" s="50" t="e">
        <f t="shared" si="353"/>
        <v>#DIV/0!</v>
      </c>
    </row>
    <row r="741" spans="8:37" x14ac:dyDescent="0.25">
      <c r="H741" s="66" t="str">
        <f t="shared" si="359"/>
        <v/>
      </c>
      <c r="I741" s="32" t="str">
        <f t="shared" si="354"/>
        <v/>
      </c>
      <c r="J741" s="67" t="str">
        <f t="shared" si="338"/>
        <v/>
      </c>
      <c r="K741" s="67" t="str">
        <f t="shared" si="330"/>
        <v/>
      </c>
      <c r="L741" s="32">
        <f t="shared" si="355"/>
        <v>0</v>
      </c>
      <c r="M741" s="32">
        <f t="shared" si="357"/>
        <v>0</v>
      </c>
      <c r="N741" s="77">
        <f t="shared" si="339"/>
        <v>0</v>
      </c>
      <c r="O741" s="38">
        <f t="shared" si="340"/>
        <v>0</v>
      </c>
      <c r="P741" s="38">
        <f t="shared" si="331"/>
        <v>0</v>
      </c>
      <c r="Q741" s="77">
        <f t="shared" si="332"/>
        <v>0</v>
      </c>
      <c r="R741" s="38">
        <f t="shared" si="341"/>
        <v>0</v>
      </c>
      <c r="S741" s="38">
        <f t="shared" si="342"/>
        <v>0</v>
      </c>
      <c r="T741" s="38">
        <f t="shared" si="343"/>
        <v>0</v>
      </c>
      <c r="U741" s="38">
        <f t="shared" si="344"/>
        <v>0</v>
      </c>
      <c r="V741" s="38">
        <f t="shared" si="345"/>
        <v>0</v>
      </c>
      <c r="W741" s="38">
        <f t="shared" si="333"/>
        <v>0</v>
      </c>
      <c r="X741" s="38">
        <f t="shared" si="334"/>
        <v>0</v>
      </c>
      <c r="Y741" s="67">
        <f t="shared" si="335"/>
        <v>0</v>
      </c>
      <c r="Z741" s="38">
        <f t="shared" si="346"/>
        <v>0</v>
      </c>
      <c r="AA741" s="32">
        <f t="shared" si="336"/>
        <v>0</v>
      </c>
      <c r="AB741" s="38">
        <f t="shared" si="347"/>
        <v>0</v>
      </c>
      <c r="AC741" s="32">
        <f t="shared" si="337"/>
        <v>0</v>
      </c>
      <c r="AD741" s="38">
        <f t="shared" si="358"/>
        <v>0</v>
      </c>
      <c r="AE741" s="39">
        <f t="shared" si="356"/>
        <v>0</v>
      </c>
      <c r="AF741" s="32" t="e">
        <f t="shared" si="348"/>
        <v>#DIV/0!</v>
      </c>
      <c r="AG741" s="32" t="e">
        <f t="shared" si="349"/>
        <v>#DIV/0!</v>
      </c>
      <c r="AH741" s="32" t="e">
        <f t="shared" si="350"/>
        <v>#DIV/0!</v>
      </c>
      <c r="AI741" s="49" t="e">
        <f t="shared" si="351"/>
        <v>#DIV/0!</v>
      </c>
      <c r="AJ741" s="50" t="e">
        <f t="shared" si="352"/>
        <v>#DIV/0!</v>
      </c>
      <c r="AK741" s="50" t="e">
        <f t="shared" si="353"/>
        <v>#DIV/0!</v>
      </c>
    </row>
    <row r="742" spans="8:37" x14ac:dyDescent="0.25">
      <c r="H742" s="66" t="str">
        <f t="shared" si="359"/>
        <v/>
      </c>
      <c r="I742" s="32" t="str">
        <f t="shared" si="354"/>
        <v/>
      </c>
      <c r="J742" s="67" t="str">
        <f t="shared" si="338"/>
        <v/>
      </c>
      <c r="K742" s="67" t="str">
        <f t="shared" si="330"/>
        <v/>
      </c>
      <c r="L742" s="32">
        <f t="shared" si="355"/>
        <v>0</v>
      </c>
      <c r="M742" s="32">
        <f t="shared" si="357"/>
        <v>0</v>
      </c>
      <c r="N742" s="77">
        <f t="shared" si="339"/>
        <v>0</v>
      </c>
      <c r="O742" s="38">
        <f t="shared" si="340"/>
        <v>0</v>
      </c>
      <c r="P742" s="38">
        <f t="shared" si="331"/>
        <v>0</v>
      </c>
      <c r="Q742" s="77">
        <f t="shared" si="332"/>
        <v>0</v>
      </c>
      <c r="R742" s="38">
        <f t="shared" si="341"/>
        <v>0</v>
      </c>
      <c r="S742" s="38">
        <f t="shared" si="342"/>
        <v>0</v>
      </c>
      <c r="T742" s="38">
        <f t="shared" si="343"/>
        <v>0</v>
      </c>
      <c r="U742" s="38">
        <f t="shared" si="344"/>
        <v>0</v>
      </c>
      <c r="V742" s="38">
        <f t="shared" si="345"/>
        <v>0</v>
      </c>
      <c r="W742" s="38">
        <f t="shared" si="333"/>
        <v>0</v>
      </c>
      <c r="X742" s="38">
        <f t="shared" si="334"/>
        <v>0</v>
      </c>
      <c r="Y742" s="67">
        <f t="shared" si="335"/>
        <v>0</v>
      </c>
      <c r="Z742" s="38">
        <f t="shared" si="346"/>
        <v>0</v>
      </c>
      <c r="AA742" s="32">
        <f t="shared" si="336"/>
        <v>0</v>
      </c>
      <c r="AB742" s="38">
        <f t="shared" si="347"/>
        <v>0</v>
      </c>
      <c r="AC742" s="32">
        <f t="shared" si="337"/>
        <v>0</v>
      </c>
      <c r="AD742" s="38">
        <f t="shared" si="358"/>
        <v>0</v>
      </c>
      <c r="AE742" s="39">
        <f t="shared" si="356"/>
        <v>0</v>
      </c>
      <c r="AF742" s="32" t="e">
        <f t="shared" si="348"/>
        <v>#DIV/0!</v>
      </c>
      <c r="AG742" s="32" t="e">
        <f t="shared" si="349"/>
        <v>#DIV/0!</v>
      </c>
      <c r="AH742" s="32" t="e">
        <f t="shared" si="350"/>
        <v>#DIV/0!</v>
      </c>
      <c r="AI742" s="49" t="e">
        <f t="shared" si="351"/>
        <v>#DIV/0!</v>
      </c>
      <c r="AJ742" s="50" t="e">
        <f t="shared" si="352"/>
        <v>#DIV/0!</v>
      </c>
      <c r="AK742" s="50" t="e">
        <f t="shared" si="353"/>
        <v>#DIV/0!</v>
      </c>
    </row>
    <row r="743" spans="8:37" x14ac:dyDescent="0.25">
      <c r="H743" s="66" t="str">
        <f t="shared" si="359"/>
        <v/>
      </c>
      <c r="I743" s="32" t="str">
        <f t="shared" si="354"/>
        <v/>
      </c>
      <c r="J743" s="67" t="str">
        <f t="shared" si="338"/>
        <v/>
      </c>
      <c r="K743" s="67" t="str">
        <f t="shared" si="330"/>
        <v/>
      </c>
      <c r="L743" s="32">
        <f t="shared" si="355"/>
        <v>0</v>
      </c>
      <c r="M743" s="32">
        <f t="shared" si="357"/>
        <v>0</v>
      </c>
      <c r="N743" s="77">
        <f t="shared" si="339"/>
        <v>0</v>
      </c>
      <c r="O743" s="38">
        <f t="shared" si="340"/>
        <v>0</v>
      </c>
      <c r="P743" s="38">
        <f t="shared" si="331"/>
        <v>0</v>
      </c>
      <c r="Q743" s="77">
        <f t="shared" si="332"/>
        <v>0</v>
      </c>
      <c r="R743" s="38">
        <f t="shared" si="341"/>
        <v>0</v>
      </c>
      <c r="S743" s="38">
        <f t="shared" si="342"/>
        <v>0</v>
      </c>
      <c r="T743" s="38">
        <f t="shared" si="343"/>
        <v>0</v>
      </c>
      <c r="U743" s="38">
        <f t="shared" si="344"/>
        <v>0</v>
      </c>
      <c r="V743" s="38">
        <f t="shared" si="345"/>
        <v>0</v>
      </c>
      <c r="W743" s="38">
        <f t="shared" si="333"/>
        <v>0</v>
      </c>
      <c r="X743" s="38">
        <f t="shared" si="334"/>
        <v>0</v>
      </c>
      <c r="Y743" s="67">
        <f t="shared" si="335"/>
        <v>0</v>
      </c>
      <c r="Z743" s="38">
        <f t="shared" si="346"/>
        <v>0</v>
      </c>
      <c r="AA743" s="32">
        <f t="shared" si="336"/>
        <v>0</v>
      </c>
      <c r="AB743" s="38">
        <f t="shared" si="347"/>
        <v>0</v>
      </c>
      <c r="AC743" s="32">
        <f t="shared" si="337"/>
        <v>0</v>
      </c>
      <c r="AD743" s="38">
        <f t="shared" si="358"/>
        <v>0</v>
      </c>
      <c r="AE743" s="39">
        <f t="shared" si="356"/>
        <v>0</v>
      </c>
      <c r="AF743" s="32" t="e">
        <f t="shared" si="348"/>
        <v>#DIV/0!</v>
      </c>
      <c r="AG743" s="32" t="e">
        <f t="shared" si="349"/>
        <v>#DIV/0!</v>
      </c>
      <c r="AH743" s="32" t="e">
        <f t="shared" si="350"/>
        <v>#DIV/0!</v>
      </c>
      <c r="AI743" s="49" t="e">
        <f t="shared" si="351"/>
        <v>#DIV/0!</v>
      </c>
      <c r="AJ743" s="50" t="e">
        <f t="shared" si="352"/>
        <v>#DIV/0!</v>
      </c>
      <c r="AK743" s="50" t="e">
        <f t="shared" si="353"/>
        <v>#DIV/0!</v>
      </c>
    </row>
    <row r="744" spans="8:37" x14ac:dyDescent="0.25">
      <c r="H744" s="66" t="str">
        <f t="shared" si="359"/>
        <v/>
      </c>
      <c r="I744" s="32" t="str">
        <f t="shared" si="354"/>
        <v/>
      </c>
      <c r="J744" s="67" t="str">
        <f t="shared" si="338"/>
        <v/>
      </c>
      <c r="K744" s="67" t="str">
        <f t="shared" si="330"/>
        <v/>
      </c>
      <c r="L744" s="32">
        <f t="shared" si="355"/>
        <v>0</v>
      </c>
      <c r="M744" s="32">
        <f t="shared" si="357"/>
        <v>0</v>
      </c>
      <c r="N744" s="77">
        <f t="shared" si="339"/>
        <v>0</v>
      </c>
      <c r="O744" s="38">
        <f t="shared" si="340"/>
        <v>0</v>
      </c>
      <c r="P744" s="38">
        <f t="shared" si="331"/>
        <v>0</v>
      </c>
      <c r="Q744" s="77">
        <f t="shared" si="332"/>
        <v>0</v>
      </c>
      <c r="R744" s="38">
        <f t="shared" si="341"/>
        <v>0</v>
      </c>
      <c r="S744" s="38">
        <f t="shared" si="342"/>
        <v>0</v>
      </c>
      <c r="T744" s="38">
        <f t="shared" si="343"/>
        <v>0</v>
      </c>
      <c r="U744" s="38">
        <f t="shared" si="344"/>
        <v>0</v>
      </c>
      <c r="V744" s="38">
        <f t="shared" si="345"/>
        <v>0</v>
      </c>
      <c r="W744" s="38">
        <f t="shared" si="333"/>
        <v>0</v>
      </c>
      <c r="X744" s="38">
        <f t="shared" si="334"/>
        <v>0</v>
      </c>
      <c r="Y744" s="67">
        <f t="shared" si="335"/>
        <v>0</v>
      </c>
      <c r="Z744" s="38">
        <f t="shared" si="346"/>
        <v>0</v>
      </c>
      <c r="AA744" s="32">
        <f t="shared" si="336"/>
        <v>0</v>
      </c>
      <c r="AB744" s="38">
        <f t="shared" si="347"/>
        <v>0</v>
      </c>
      <c r="AC744" s="32">
        <f t="shared" si="337"/>
        <v>0</v>
      </c>
      <c r="AD744" s="38">
        <f t="shared" si="358"/>
        <v>0</v>
      </c>
      <c r="AE744" s="39">
        <f t="shared" si="356"/>
        <v>0</v>
      </c>
      <c r="AF744" s="32" t="e">
        <f t="shared" si="348"/>
        <v>#DIV/0!</v>
      </c>
      <c r="AG744" s="32" t="e">
        <f t="shared" si="349"/>
        <v>#DIV/0!</v>
      </c>
      <c r="AH744" s="32" t="e">
        <f t="shared" si="350"/>
        <v>#DIV/0!</v>
      </c>
      <c r="AI744" s="49" t="e">
        <f t="shared" si="351"/>
        <v>#DIV/0!</v>
      </c>
      <c r="AJ744" s="50" t="e">
        <f t="shared" si="352"/>
        <v>#DIV/0!</v>
      </c>
      <c r="AK744" s="50" t="e">
        <f t="shared" si="353"/>
        <v>#DIV/0!</v>
      </c>
    </row>
    <row r="745" spans="8:37" x14ac:dyDescent="0.25">
      <c r="H745" s="66" t="str">
        <f t="shared" si="359"/>
        <v/>
      </c>
      <c r="I745" s="32" t="str">
        <f t="shared" si="354"/>
        <v/>
      </c>
      <c r="J745" s="67" t="str">
        <f t="shared" si="338"/>
        <v/>
      </c>
      <c r="K745" s="67" t="str">
        <f t="shared" si="330"/>
        <v/>
      </c>
      <c r="L745" s="32">
        <f t="shared" si="355"/>
        <v>0</v>
      </c>
      <c r="M745" s="32">
        <f t="shared" si="357"/>
        <v>0</v>
      </c>
      <c r="N745" s="77">
        <f t="shared" si="339"/>
        <v>0</v>
      </c>
      <c r="O745" s="38">
        <f t="shared" si="340"/>
        <v>0</v>
      </c>
      <c r="P745" s="38">
        <f t="shared" si="331"/>
        <v>0</v>
      </c>
      <c r="Q745" s="77">
        <f t="shared" si="332"/>
        <v>0</v>
      </c>
      <c r="R745" s="38">
        <f t="shared" si="341"/>
        <v>0</v>
      </c>
      <c r="S745" s="38">
        <f t="shared" si="342"/>
        <v>0</v>
      </c>
      <c r="T745" s="38">
        <f t="shared" si="343"/>
        <v>0</v>
      </c>
      <c r="U745" s="38">
        <f t="shared" si="344"/>
        <v>0</v>
      </c>
      <c r="V745" s="38">
        <f t="shared" si="345"/>
        <v>0</v>
      </c>
      <c r="W745" s="38">
        <f t="shared" si="333"/>
        <v>0</v>
      </c>
      <c r="X745" s="38">
        <f t="shared" si="334"/>
        <v>0</v>
      </c>
      <c r="Y745" s="67">
        <f t="shared" si="335"/>
        <v>0</v>
      </c>
      <c r="Z745" s="38">
        <f t="shared" si="346"/>
        <v>0</v>
      </c>
      <c r="AA745" s="32">
        <f t="shared" si="336"/>
        <v>0</v>
      </c>
      <c r="AB745" s="38">
        <f t="shared" si="347"/>
        <v>0</v>
      </c>
      <c r="AC745" s="32">
        <f t="shared" si="337"/>
        <v>0</v>
      </c>
      <c r="AD745" s="38">
        <f t="shared" si="358"/>
        <v>0</v>
      </c>
      <c r="AE745" s="39">
        <f t="shared" si="356"/>
        <v>0</v>
      </c>
      <c r="AF745" s="32" t="e">
        <f t="shared" si="348"/>
        <v>#DIV/0!</v>
      </c>
      <c r="AG745" s="32" t="e">
        <f t="shared" si="349"/>
        <v>#DIV/0!</v>
      </c>
      <c r="AH745" s="32" t="e">
        <f t="shared" si="350"/>
        <v>#DIV/0!</v>
      </c>
      <c r="AI745" s="49" t="e">
        <f t="shared" si="351"/>
        <v>#DIV/0!</v>
      </c>
      <c r="AJ745" s="50" t="e">
        <f t="shared" si="352"/>
        <v>#DIV/0!</v>
      </c>
      <c r="AK745" s="50" t="e">
        <f t="shared" si="353"/>
        <v>#DIV/0!</v>
      </c>
    </row>
    <row r="746" spans="8:37" x14ac:dyDescent="0.25">
      <c r="H746" s="66" t="str">
        <f t="shared" si="359"/>
        <v/>
      </c>
      <c r="I746" s="32" t="str">
        <f t="shared" si="354"/>
        <v/>
      </c>
      <c r="J746" s="67" t="str">
        <f t="shared" si="338"/>
        <v/>
      </c>
      <c r="K746" s="67" t="str">
        <f t="shared" si="330"/>
        <v/>
      </c>
      <c r="L746" s="32">
        <f t="shared" si="355"/>
        <v>0</v>
      </c>
      <c r="M746" s="32">
        <f t="shared" si="357"/>
        <v>0</v>
      </c>
      <c r="N746" s="77">
        <f t="shared" si="339"/>
        <v>0</v>
      </c>
      <c r="O746" s="38">
        <f t="shared" si="340"/>
        <v>0</v>
      </c>
      <c r="P746" s="38">
        <f t="shared" si="331"/>
        <v>0</v>
      </c>
      <c r="Q746" s="77">
        <f t="shared" si="332"/>
        <v>0</v>
      </c>
      <c r="R746" s="38">
        <f t="shared" si="341"/>
        <v>0</v>
      </c>
      <c r="S746" s="38">
        <f t="shared" si="342"/>
        <v>0</v>
      </c>
      <c r="T746" s="38">
        <f t="shared" si="343"/>
        <v>0</v>
      </c>
      <c r="U746" s="38">
        <f t="shared" si="344"/>
        <v>0</v>
      </c>
      <c r="V746" s="38">
        <f t="shared" si="345"/>
        <v>0</v>
      </c>
      <c r="W746" s="38">
        <f t="shared" si="333"/>
        <v>0</v>
      </c>
      <c r="X746" s="38">
        <f t="shared" si="334"/>
        <v>0</v>
      </c>
      <c r="Y746" s="67">
        <f t="shared" si="335"/>
        <v>0</v>
      </c>
      <c r="Z746" s="38">
        <f t="shared" si="346"/>
        <v>0</v>
      </c>
      <c r="AA746" s="32">
        <f t="shared" si="336"/>
        <v>0</v>
      </c>
      <c r="AB746" s="38">
        <f t="shared" si="347"/>
        <v>0</v>
      </c>
      <c r="AC746" s="32">
        <f t="shared" si="337"/>
        <v>0</v>
      </c>
      <c r="AD746" s="38">
        <f t="shared" si="358"/>
        <v>0</v>
      </c>
      <c r="AE746" s="39">
        <f t="shared" si="356"/>
        <v>0</v>
      </c>
      <c r="AF746" s="32" t="e">
        <f t="shared" si="348"/>
        <v>#DIV/0!</v>
      </c>
      <c r="AG746" s="32" t="e">
        <f t="shared" si="349"/>
        <v>#DIV/0!</v>
      </c>
      <c r="AH746" s="32" t="e">
        <f t="shared" si="350"/>
        <v>#DIV/0!</v>
      </c>
      <c r="AI746" s="49" t="e">
        <f t="shared" si="351"/>
        <v>#DIV/0!</v>
      </c>
      <c r="AJ746" s="50" t="e">
        <f t="shared" si="352"/>
        <v>#DIV/0!</v>
      </c>
      <c r="AK746" s="50" t="e">
        <f t="shared" si="353"/>
        <v>#DIV/0!</v>
      </c>
    </row>
    <row r="747" spans="8:37" x14ac:dyDescent="0.25">
      <c r="H747" s="66" t="str">
        <f t="shared" si="359"/>
        <v/>
      </c>
      <c r="I747" s="32" t="str">
        <f t="shared" si="354"/>
        <v/>
      </c>
      <c r="J747" s="67" t="str">
        <f t="shared" si="338"/>
        <v/>
      </c>
      <c r="K747" s="67" t="str">
        <f t="shared" si="330"/>
        <v/>
      </c>
      <c r="L747" s="32">
        <f t="shared" si="355"/>
        <v>0</v>
      </c>
      <c r="M747" s="32">
        <f t="shared" si="357"/>
        <v>0</v>
      </c>
      <c r="N747" s="77">
        <f t="shared" si="339"/>
        <v>0</v>
      </c>
      <c r="O747" s="38">
        <f t="shared" si="340"/>
        <v>0</v>
      </c>
      <c r="P747" s="38">
        <f t="shared" si="331"/>
        <v>0</v>
      </c>
      <c r="Q747" s="77">
        <f t="shared" si="332"/>
        <v>0</v>
      </c>
      <c r="R747" s="38">
        <f t="shared" si="341"/>
        <v>0</v>
      </c>
      <c r="S747" s="38">
        <f t="shared" si="342"/>
        <v>0</v>
      </c>
      <c r="T747" s="38">
        <f t="shared" si="343"/>
        <v>0</v>
      </c>
      <c r="U747" s="38">
        <f t="shared" si="344"/>
        <v>0</v>
      </c>
      <c r="V747" s="38">
        <f t="shared" si="345"/>
        <v>0</v>
      </c>
      <c r="W747" s="38">
        <f t="shared" si="333"/>
        <v>0</v>
      </c>
      <c r="X747" s="38">
        <f t="shared" si="334"/>
        <v>0</v>
      </c>
      <c r="Y747" s="67">
        <f t="shared" si="335"/>
        <v>0</v>
      </c>
      <c r="Z747" s="38">
        <f t="shared" si="346"/>
        <v>0</v>
      </c>
      <c r="AA747" s="32">
        <f t="shared" si="336"/>
        <v>0</v>
      </c>
      <c r="AB747" s="38">
        <f t="shared" si="347"/>
        <v>0</v>
      </c>
      <c r="AC747" s="32">
        <f t="shared" si="337"/>
        <v>0</v>
      </c>
      <c r="AD747" s="38">
        <f t="shared" si="358"/>
        <v>0</v>
      </c>
      <c r="AE747" s="39">
        <f t="shared" si="356"/>
        <v>0</v>
      </c>
      <c r="AF747" s="32" t="e">
        <f t="shared" si="348"/>
        <v>#DIV/0!</v>
      </c>
      <c r="AG747" s="32" t="e">
        <f t="shared" si="349"/>
        <v>#DIV/0!</v>
      </c>
      <c r="AH747" s="32" t="e">
        <f t="shared" si="350"/>
        <v>#DIV/0!</v>
      </c>
      <c r="AI747" s="49" t="e">
        <f t="shared" si="351"/>
        <v>#DIV/0!</v>
      </c>
      <c r="AJ747" s="50" t="e">
        <f t="shared" si="352"/>
        <v>#DIV/0!</v>
      </c>
      <c r="AK747" s="50" t="e">
        <f t="shared" si="353"/>
        <v>#DIV/0!</v>
      </c>
    </row>
    <row r="748" spans="8:37" x14ac:dyDescent="0.25">
      <c r="H748" s="66" t="str">
        <f t="shared" si="359"/>
        <v/>
      </c>
      <c r="I748" s="32" t="str">
        <f t="shared" si="354"/>
        <v/>
      </c>
      <c r="J748" s="67" t="str">
        <f t="shared" si="338"/>
        <v/>
      </c>
      <c r="K748" s="67" t="str">
        <f t="shared" si="330"/>
        <v/>
      </c>
      <c r="L748" s="32">
        <f t="shared" si="355"/>
        <v>0</v>
      </c>
      <c r="M748" s="32">
        <f t="shared" si="357"/>
        <v>0</v>
      </c>
      <c r="N748" s="77">
        <f t="shared" si="339"/>
        <v>0</v>
      </c>
      <c r="O748" s="38">
        <f t="shared" si="340"/>
        <v>0</v>
      </c>
      <c r="P748" s="38">
        <f t="shared" si="331"/>
        <v>0</v>
      </c>
      <c r="Q748" s="77">
        <f t="shared" si="332"/>
        <v>0</v>
      </c>
      <c r="R748" s="38">
        <f t="shared" si="341"/>
        <v>0</v>
      </c>
      <c r="S748" s="38">
        <f t="shared" si="342"/>
        <v>0</v>
      </c>
      <c r="T748" s="38">
        <f t="shared" si="343"/>
        <v>0</v>
      </c>
      <c r="U748" s="38">
        <f t="shared" si="344"/>
        <v>0</v>
      </c>
      <c r="V748" s="38">
        <f t="shared" si="345"/>
        <v>0</v>
      </c>
      <c r="W748" s="38">
        <f t="shared" si="333"/>
        <v>0</v>
      </c>
      <c r="X748" s="38">
        <f t="shared" si="334"/>
        <v>0</v>
      </c>
      <c r="Y748" s="67">
        <f t="shared" si="335"/>
        <v>0</v>
      </c>
      <c r="Z748" s="38">
        <f t="shared" si="346"/>
        <v>0</v>
      </c>
      <c r="AA748" s="32">
        <f t="shared" si="336"/>
        <v>0</v>
      </c>
      <c r="AB748" s="38">
        <f t="shared" si="347"/>
        <v>0</v>
      </c>
      <c r="AC748" s="32">
        <f t="shared" si="337"/>
        <v>0</v>
      </c>
      <c r="AD748" s="38">
        <f t="shared" si="358"/>
        <v>0</v>
      </c>
      <c r="AE748" s="39">
        <f t="shared" si="356"/>
        <v>0</v>
      </c>
      <c r="AF748" s="32" t="e">
        <f t="shared" si="348"/>
        <v>#DIV/0!</v>
      </c>
      <c r="AG748" s="32" t="e">
        <f t="shared" si="349"/>
        <v>#DIV/0!</v>
      </c>
      <c r="AH748" s="32" t="e">
        <f t="shared" si="350"/>
        <v>#DIV/0!</v>
      </c>
      <c r="AI748" s="49" t="e">
        <f t="shared" si="351"/>
        <v>#DIV/0!</v>
      </c>
      <c r="AJ748" s="50" t="e">
        <f t="shared" si="352"/>
        <v>#DIV/0!</v>
      </c>
      <c r="AK748" s="50" t="e">
        <f t="shared" si="353"/>
        <v>#DIV/0!</v>
      </c>
    </row>
    <row r="749" spans="8:37" x14ac:dyDescent="0.25">
      <c r="H749" s="66" t="str">
        <f t="shared" si="359"/>
        <v/>
      </c>
      <c r="I749" s="32" t="str">
        <f t="shared" si="354"/>
        <v/>
      </c>
      <c r="J749" s="67" t="str">
        <f t="shared" si="338"/>
        <v/>
      </c>
      <c r="K749" s="67" t="str">
        <f t="shared" si="330"/>
        <v/>
      </c>
      <c r="L749" s="32">
        <f t="shared" si="355"/>
        <v>0</v>
      </c>
      <c r="M749" s="32">
        <f t="shared" si="357"/>
        <v>0</v>
      </c>
      <c r="N749" s="77">
        <f t="shared" si="339"/>
        <v>0</v>
      </c>
      <c r="O749" s="38">
        <f t="shared" si="340"/>
        <v>0</v>
      </c>
      <c r="P749" s="38">
        <f t="shared" si="331"/>
        <v>0</v>
      </c>
      <c r="Q749" s="77">
        <f t="shared" si="332"/>
        <v>0</v>
      </c>
      <c r="R749" s="38">
        <f t="shared" si="341"/>
        <v>0</v>
      </c>
      <c r="S749" s="38">
        <f t="shared" si="342"/>
        <v>0</v>
      </c>
      <c r="T749" s="38">
        <f t="shared" si="343"/>
        <v>0</v>
      </c>
      <c r="U749" s="38">
        <f t="shared" si="344"/>
        <v>0</v>
      </c>
      <c r="V749" s="38">
        <f t="shared" si="345"/>
        <v>0</v>
      </c>
      <c r="W749" s="38">
        <f t="shared" si="333"/>
        <v>0</v>
      </c>
      <c r="X749" s="38">
        <f t="shared" si="334"/>
        <v>0</v>
      </c>
      <c r="Y749" s="67">
        <f t="shared" si="335"/>
        <v>0</v>
      </c>
      <c r="Z749" s="38">
        <f t="shared" si="346"/>
        <v>0</v>
      </c>
      <c r="AA749" s="32">
        <f t="shared" si="336"/>
        <v>0</v>
      </c>
      <c r="AB749" s="38">
        <f t="shared" si="347"/>
        <v>0</v>
      </c>
      <c r="AC749" s="32">
        <f t="shared" si="337"/>
        <v>0</v>
      </c>
      <c r="AD749" s="38">
        <f t="shared" si="358"/>
        <v>0</v>
      </c>
      <c r="AE749" s="39">
        <f t="shared" si="356"/>
        <v>0</v>
      </c>
      <c r="AF749" s="32" t="e">
        <f t="shared" si="348"/>
        <v>#DIV/0!</v>
      </c>
      <c r="AG749" s="32" t="e">
        <f t="shared" si="349"/>
        <v>#DIV/0!</v>
      </c>
      <c r="AH749" s="32" t="e">
        <f t="shared" si="350"/>
        <v>#DIV/0!</v>
      </c>
      <c r="AI749" s="49" t="e">
        <f t="shared" si="351"/>
        <v>#DIV/0!</v>
      </c>
      <c r="AJ749" s="50" t="e">
        <f t="shared" si="352"/>
        <v>#DIV/0!</v>
      </c>
      <c r="AK749" s="50" t="e">
        <f t="shared" si="353"/>
        <v>#DIV/0!</v>
      </c>
    </row>
    <row r="750" spans="8:37" x14ac:dyDescent="0.25">
      <c r="H750" s="66" t="str">
        <f t="shared" si="359"/>
        <v/>
      </c>
      <c r="I750" s="32" t="str">
        <f t="shared" si="354"/>
        <v/>
      </c>
      <c r="J750" s="67" t="str">
        <f t="shared" si="338"/>
        <v/>
      </c>
      <c r="K750" s="67" t="str">
        <f t="shared" si="330"/>
        <v/>
      </c>
      <c r="L750" s="32">
        <f t="shared" si="355"/>
        <v>0</v>
      </c>
      <c r="M750" s="32">
        <f t="shared" si="357"/>
        <v>0</v>
      </c>
      <c r="N750" s="77">
        <f t="shared" si="339"/>
        <v>0</v>
      </c>
      <c r="O750" s="38">
        <f t="shared" si="340"/>
        <v>0</v>
      </c>
      <c r="P750" s="38">
        <f t="shared" si="331"/>
        <v>0</v>
      </c>
      <c r="Q750" s="77">
        <f t="shared" si="332"/>
        <v>0</v>
      </c>
      <c r="R750" s="38">
        <f t="shared" si="341"/>
        <v>0</v>
      </c>
      <c r="S750" s="38">
        <f t="shared" si="342"/>
        <v>0</v>
      </c>
      <c r="T750" s="38">
        <f t="shared" si="343"/>
        <v>0</v>
      </c>
      <c r="U750" s="38">
        <f t="shared" si="344"/>
        <v>0</v>
      </c>
      <c r="V750" s="38">
        <f t="shared" si="345"/>
        <v>0</v>
      </c>
      <c r="W750" s="38">
        <f t="shared" si="333"/>
        <v>0</v>
      </c>
      <c r="X750" s="38">
        <f t="shared" si="334"/>
        <v>0</v>
      </c>
      <c r="Y750" s="67">
        <f t="shared" si="335"/>
        <v>0</v>
      </c>
      <c r="Z750" s="38">
        <f t="shared" si="346"/>
        <v>0</v>
      </c>
      <c r="AA750" s="32">
        <f t="shared" si="336"/>
        <v>0</v>
      </c>
      <c r="AB750" s="38">
        <f t="shared" si="347"/>
        <v>0</v>
      </c>
      <c r="AC750" s="32">
        <f t="shared" si="337"/>
        <v>0</v>
      </c>
      <c r="AD750" s="38">
        <f t="shared" si="358"/>
        <v>0</v>
      </c>
      <c r="AE750" s="39">
        <f t="shared" si="356"/>
        <v>0</v>
      </c>
      <c r="AF750" s="32" t="e">
        <f t="shared" si="348"/>
        <v>#DIV/0!</v>
      </c>
      <c r="AG750" s="32" t="e">
        <f t="shared" si="349"/>
        <v>#DIV/0!</v>
      </c>
      <c r="AH750" s="32" t="e">
        <f t="shared" si="350"/>
        <v>#DIV/0!</v>
      </c>
      <c r="AI750" s="49" t="e">
        <f t="shared" si="351"/>
        <v>#DIV/0!</v>
      </c>
      <c r="AJ750" s="50" t="e">
        <f t="shared" si="352"/>
        <v>#DIV/0!</v>
      </c>
      <c r="AK750" s="50" t="e">
        <f t="shared" si="353"/>
        <v>#DIV/0!</v>
      </c>
    </row>
    <row r="751" spans="8:37" x14ac:dyDescent="0.25">
      <c r="H751" s="66" t="str">
        <f t="shared" si="359"/>
        <v/>
      </c>
      <c r="I751" s="32" t="str">
        <f t="shared" si="354"/>
        <v/>
      </c>
      <c r="J751" s="67" t="str">
        <f t="shared" si="338"/>
        <v/>
      </c>
      <c r="K751" s="67" t="str">
        <f t="shared" si="330"/>
        <v/>
      </c>
      <c r="L751" s="32">
        <f t="shared" si="355"/>
        <v>0</v>
      </c>
      <c r="M751" s="32">
        <f t="shared" si="357"/>
        <v>0</v>
      </c>
      <c r="N751" s="77">
        <f t="shared" si="339"/>
        <v>0</v>
      </c>
      <c r="O751" s="38">
        <f t="shared" si="340"/>
        <v>0</v>
      </c>
      <c r="P751" s="38">
        <f t="shared" si="331"/>
        <v>0</v>
      </c>
      <c r="Q751" s="77">
        <f t="shared" si="332"/>
        <v>0</v>
      </c>
      <c r="R751" s="38">
        <f t="shared" si="341"/>
        <v>0</v>
      </c>
      <c r="S751" s="38">
        <f t="shared" si="342"/>
        <v>0</v>
      </c>
      <c r="T751" s="38">
        <f t="shared" si="343"/>
        <v>0</v>
      </c>
      <c r="U751" s="38">
        <f t="shared" si="344"/>
        <v>0</v>
      </c>
      <c r="V751" s="38">
        <f t="shared" si="345"/>
        <v>0</v>
      </c>
      <c r="W751" s="38">
        <f t="shared" si="333"/>
        <v>0</v>
      </c>
      <c r="X751" s="38">
        <f t="shared" si="334"/>
        <v>0</v>
      </c>
      <c r="Y751" s="67">
        <f t="shared" si="335"/>
        <v>0</v>
      </c>
      <c r="Z751" s="38">
        <f t="shared" si="346"/>
        <v>0</v>
      </c>
      <c r="AA751" s="32">
        <f t="shared" si="336"/>
        <v>0</v>
      </c>
      <c r="AB751" s="38">
        <f t="shared" si="347"/>
        <v>0</v>
      </c>
      <c r="AC751" s="32">
        <f t="shared" si="337"/>
        <v>0</v>
      </c>
      <c r="AD751" s="38">
        <f t="shared" si="358"/>
        <v>0</v>
      </c>
      <c r="AE751" s="39">
        <f t="shared" si="356"/>
        <v>0</v>
      </c>
      <c r="AF751" s="32" t="e">
        <f t="shared" si="348"/>
        <v>#DIV/0!</v>
      </c>
      <c r="AG751" s="32" t="e">
        <f t="shared" si="349"/>
        <v>#DIV/0!</v>
      </c>
      <c r="AH751" s="32" t="e">
        <f t="shared" si="350"/>
        <v>#DIV/0!</v>
      </c>
      <c r="AI751" s="49" t="e">
        <f t="shared" si="351"/>
        <v>#DIV/0!</v>
      </c>
      <c r="AJ751" s="50" t="e">
        <f t="shared" si="352"/>
        <v>#DIV/0!</v>
      </c>
      <c r="AK751" s="50" t="e">
        <f t="shared" si="353"/>
        <v>#DIV/0!</v>
      </c>
    </row>
    <row r="752" spans="8:37" x14ac:dyDescent="0.25">
      <c r="H752" s="66" t="str">
        <f t="shared" si="359"/>
        <v/>
      </c>
      <c r="I752" s="32" t="str">
        <f t="shared" si="354"/>
        <v/>
      </c>
      <c r="J752" s="67" t="str">
        <f t="shared" si="338"/>
        <v/>
      </c>
      <c r="K752" s="67" t="str">
        <f t="shared" si="330"/>
        <v/>
      </c>
      <c r="L752" s="32">
        <f t="shared" si="355"/>
        <v>0</v>
      </c>
      <c r="M752" s="32">
        <f t="shared" si="357"/>
        <v>0</v>
      </c>
      <c r="N752" s="77">
        <f t="shared" si="339"/>
        <v>0</v>
      </c>
      <c r="O752" s="38">
        <f t="shared" si="340"/>
        <v>0</v>
      </c>
      <c r="P752" s="38">
        <f t="shared" si="331"/>
        <v>0</v>
      </c>
      <c r="Q752" s="77">
        <f t="shared" si="332"/>
        <v>0</v>
      </c>
      <c r="R752" s="38">
        <f t="shared" si="341"/>
        <v>0</v>
      </c>
      <c r="S752" s="38">
        <f t="shared" si="342"/>
        <v>0</v>
      </c>
      <c r="T752" s="38">
        <f t="shared" si="343"/>
        <v>0</v>
      </c>
      <c r="U752" s="38">
        <f t="shared" si="344"/>
        <v>0</v>
      </c>
      <c r="V752" s="38">
        <f t="shared" si="345"/>
        <v>0</v>
      </c>
      <c r="W752" s="38">
        <f t="shared" si="333"/>
        <v>0</v>
      </c>
      <c r="X752" s="38">
        <f t="shared" si="334"/>
        <v>0</v>
      </c>
      <c r="Y752" s="67">
        <f t="shared" si="335"/>
        <v>0</v>
      </c>
      <c r="Z752" s="38">
        <f t="shared" si="346"/>
        <v>0</v>
      </c>
      <c r="AA752" s="32">
        <f t="shared" si="336"/>
        <v>0</v>
      </c>
      <c r="AB752" s="38">
        <f t="shared" si="347"/>
        <v>0</v>
      </c>
      <c r="AC752" s="32">
        <f t="shared" si="337"/>
        <v>0</v>
      </c>
      <c r="AD752" s="38">
        <f t="shared" si="358"/>
        <v>0</v>
      </c>
      <c r="AE752" s="39">
        <f t="shared" si="356"/>
        <v>0</v>
      </c>
      <c r="AF752" s="32" t="e">
        <f t="shared" si="348"/>
        <v>#DIV/0!</v>
      </c>
      <c r="AG752" s="32" t="e">
        <f t="shared" si="349"/>
        <v>#DIV/0!</v>
      </c>
      <c r="AH752" s="32" t="e">
        <f t="shared" si="350"/>
        <v>#DIV/0!</v>
      </c>
      <c r="AI752" s="49" t="e">
        <f t="shared" si="351"/>
        <v>#DIV/0!</v>
      </c>
      <c r="AJ752" s="50" t="e">
        <f t="shared" si="352"/>
        <v>#DIV/0!</v>
      </c>
      <c r="AK752" s="50" t="e">
        <f t="shared" si="353"/>
        <v>#DIV/0!</v>
      </c>
    </row>
    <row r="753" spans="8:37" x14ac:dyDescent="0.25">
      <c r="H753" s="66" t="str">
        <f t="shared" si="359"/>
        <v/>
      </c>
      <c r="I753" s="32" t="str">
        <f t="shared" si="354"/>
        <v/>
      </c>
      <c r="J753" s="67" t="str">
        <f t="shared" si="338"/>
        <v/>
      </c>
      <c r="K753" s="67" t="str">
        <f t="shared" si="330"/>
        <v/>
      </c>
      <c r="L753" s="32">
        <f t="shared" si="355"/>
        <v>0</v>
      </c>
      <c r="M753" s="32">
        <f t="shared" si="357"/>
        <v>0</v>
      </c>
      <c r="N753" s="77">
        <f t="shared" si="339"/>
        <v>0</v>
      </c>
      <c r="O753" s="38">
        <f t="shared" si="340"/>
        <v>0</v>
      </c>
      <c r="P753" s="38">
        <f t="shared" si="331"/>
        <v>0</v>
      </c>
      <c r="Q753" s="77">
        <f t="shared" si="332"/>
        <v>0</v>
      </c>
      <c r="R753" s="38">
        <f t="shared" si="341"/>
        <v>0</v>
      </c>
      <c r="S753" s="38">
        <f t="shared" si="342"/>
        <v>0</v>
      </c>
      <c r="T753" s="38">
        <f t="shared" si="343"/>
        <v>0</v>
      </c>
      <c r="U753" s="38">
        <f t="shared" si="344"/>
        <v>0</v>
      </c>
      <c r="V753" s="38">
        <f t="shared" si="345"/>
        <v>0</v>
      </c>
      <c r="W753" s="38">
        <f t="shared" si="333"/>
        <v>0</v>
      </c>
      <c r="X753" s="38">
        <f t="shared" si="334"/>
        <v>0</v>
      </c>
      <c r="Y753" s="67">
        <f t="shared" si="335"/>
        <v>0</v>
      </c>
      <c r="Z753" s="38">
        <f t="shared" si="346"/>
        <v>0</v>
      </c>
      <c r="AA753" s="32">
        <f t="shared" si="336"/>
        <v>0</v>
      </c>
      <c r="AB753" s="38">
        <f t="shared" si="347"/>
        <v>0</v>
      </c>
      <c r="AC753" s="32">
        <f t="shared" si="337"/>
        <v>0</v>
      </c>
      <c r="AD753" s="38">
        <f t="shared" si="358"/>
        <v>0</v>
      </c>
      <c r="AE753" s="39">
        <f t="shared" si="356"/>
        <v>0</v>
      </c>
      <c r="AF753" s="32" t="e">
        <f t="shared" si="348"/>
        <v>#DIV/0!</v>
      </c>
      <c r="AG753" s="32" t="e">
        <f t="shared" si="349"/>
        <v>#DIV/0!</v>
      </c>
      <c r="AH753" s="32" t="e">
        <f t="shared" si="350"/>
        <v>#DIV/0!</v>
      </c>
      <c r="AI753" s="49" t="e">
        <f t="shared" si="351"/>
        <v>#DIV/0!</v>
      </c>
      <c r="AJ753" s="50" t="e">
        <f t="shared" si="352"/>
        <v>#DIV/0!</v>
      </c>
      <c r="AK753" s="50" t="e">
        <f t="shared" si="353"/>
        <v>#DIV/0!</v>
      </c>
    </row>
    <row r="754" spans="8:37" x14ac:dyDescent="0.25">
      <c r="H754" s="66" t="str">
        <f t="shared" si="359"/>
        <v/>
      </c>
      <c r="I754" s="32" t="str">
        <f t="shared" si="354"/>
        <v/>
      </c>
      <c r="J754" s="67" t="str">
        <f t="shared" si="338"/>
        <v/>
      </c>
      <c r="K754" s="67" t="str">
        <f t="shared" si="330"/>
        <v/>
      </c>
      <c r="L754" s="32">
        <f t="shared" si="355"/>
        <v>0</v>
      </c>
      <c r="M754" s="32">
        <f t="shared" si="357"/>
        <v>0</v>
      </c>
      <c r="N754" s="77">
        <f t="shared" si="339"/>
        <v>0</v>
      </c>
      <c r="O754" s="38">
        <f t="shared" si="340"/>
        <v>0</v>
      </c>
      <c r="P754" s="38">
        <f t="shared" si="331"/>
        <v>0</v>
      </c>
      <c r="Q754" s="77">
        <f t="shared" si="332"/>
        <v>0</v>
      </c>
      <c r="R754" s="38">
        <f t="shared" si="341"/>
        <v>0</v>
      </c>
      <c r="S754" s="38">
        <f t="shared" si="342"/>
        <v>0</v>
      </c>
      <c r="T754" s="38">
        <f t="shared" si="343"/>
        <v>0</v>
      </c>
      <c r="U754" s="38">
        <f t="shared" si="344"/>
        <v>0</v>
      </c>
      <c r="V754" s="38">
        <f t="shared" si="345"/>
        <v>0</v>
      </c>
      <c r="W754" s="38">
        <f t="shared" si="333"/>
        <v>0</v>
      </c>
      <c r="X754" s="38">
        <f t="shared" si="334"/>
        <v>0</v>
      </c>
      <c r="Y754" s="67">
        <f t="shared" si="335"/>
        <v>0</v>
      </c>
      <c r="Z754" s="38">
        <f t="shared" si="346"/>
        <v>0</v>
      </c>
      <c r="AA754" s="32">
        <f t="shared" si="336"/>
        <v>0</v>
      </c>
      <c r="AB754" s="38">
        <f t="shared" si="347"/>
        <v>0</v>
      </c>
      <c r="AC754" s="32">
        <f t="shared" si="337"/>
        <v>0</v>
      </c>
      <c r="AD754" s="38">
        <f t="shared" si="358"/>
        <v>0</v>
      </c>
      <c r="AE754" s="39">
        <f t="shared" si="356"/>
        <v>0</v>
      </c>
      <c r="AF754" s="32" t="e">
        <f t="shared" si="348"/>
        <v>#DIV/0!</v>
      </c>
      <c r="AG754" s="32" t="e">
        <f t="shared" si="349"/>
        <v>#DIV/0!</v>
      </c>
      <c r="AH754" s="32" t="e">
        <f t="shared" si="350"/>
        <v>#DIV/0!</v>
      </c>
      <c r="AI754" s="49" t="e">
        <f t="shared" si="351"/>
        <v>#DIV/0!</v>
      </c>
      <c r="AJ754" s="50" t="e">
        <f t="shared" si="352"/>
        <v>#DIV/0!</v>
      </c>
      <c r="AK754" s="50" t="e">
        <f t="shared" si="353"/>
        <v>#DIV/0!</v>
      </c>
    </row>
    <row r="755" spans="8:37" x14ac:dyDescent="0.25">
      <c r="H755" s="66" t="str">
        <f t="shared" si="359"/>
        <v/>
      </c>
      <c r="I755" s="32" t="str">
        <f t="shared" si="354"/>
        <v/>
      </c>
      <c r="J755" s="67" t="str">
        <f t="shared" si="338"/>
        <v/>
      </c>
      <c r="K755" s="67" t="str">
        <f t="shared" si="330"/>
        <v/>
      </c>
      <c r="L755" s="32">
        <f t="shared" si="355"/>
        <v>0</v>
      </c>
      <c r="M755" s="32">
        <f t="shared" si="357"/>
        <v>0</v>
      </c>
      <c r="N755" s="77">
        <f t="shared" si="339"/>
        <v>0</v>
      </c>
      <c r="O755" s="38">
        <f t="shared" si="340"/>
        <v>0</v>
      </c>
      <c r="P755" s="38">
        <f t="shared" si="331"/>
        <v>0</v>
      </c>
      <c r="Q755" s="77">
        <f t="shared" si="332"/>
        <v>0</v>
      </c>
      <c r="R755" s="38">
        <f t="shared" si="341"/>
        <v>0</v>
      </c>
      <c r="S755" s="38">
        <f t="shared" si="342"/>
        <v>0</v>
      </c>
      <c r="T755" s="38">
        <f t="shared" si="343"/>
        <v>0</v>
      </c>
      <c r="U755" s="38">
        <f t="shared" si="344"/>
        <v>0</v>
      </c>
      <c r="V755" s="38">
        <f t="shared" si="345"/>
        <v>0</v>
      </c>
      <c r="W755" s="38">
        <f t="shared" si="333"/>
        <v>0</v>
      </c>
      <c r="X755" s="38">
        <f t="shared" si="334"/>
        <v>0</v>
      </c>
      <c r="Y755" s="67">
        <f t="shared" si="335"/>
        <v>0</v>
      </c>
      <c r="Z755" s="38">
        <f t="shared" si="346"/>
        <v>0</v>
      </c>
      <c r="AA755" s="32">
        <f t="shared" si="336"/>
        <v>0</v>
      </c>
      <c r="AB755" s="38">
        <f t="shared" si="347"/>
        <v>0</v>
      </c>
      <c r="AC755" s="32">
        <f t="shared" si="337"/>
        <v>0</v>
      </c>
      <c r="AD755" s="38">
        <f t="shared" si="358"/>
        <v>0</v>
      </c>
      <c r="AE755" s="39">
        <f t="shared" si="356"/>
        <v>0</v>
      </c>
      <c r="AF755" s="32" t="e">
        <f t="shared" si="348"/>
        <v>#DIV/0!</v>
      </c>
      <c r="AG755" s="32" t="e">
        <f t="shared" si="349"/>
        <v>#DIV/0!</v>
      </c>
      <c r="AH755" s="32" t="e">
        <f t="shared" si="350"/>
        <v>#DIV/0!</v>
      </c>
      <c r="AI755" s="49" t="e">
        <f t="shared" si="351"/>
        <v>#DIV/0!</v>
      </c>
      <c r="AJ755" s="50" t="e">
        <f t="shared" si="352"/>
        <v>#DIV/0!</v>
      </c>
      <c r="AK755" s="50" t="e">
        <f t="shared" si="353"/>
        <v>#DIV/0!</v>
      </c>
    </row>
    <row r="756" spans="8:37" x14ac:dyDescent="0.25">
      <c r="H756" s="66" t="str">
        <f t="shared" si="359"/>
        <v/>
      </c>
      <c r="I756" s="32" t="str">
        <f t="shared" si="354"/>
        <v/>
      </c>
      <c r="J756" s="67" t="str">
        <f t="shared" si="338"/>
        <v/>
      </c>
      <c r="K756" s="67" t="str">
        <f t="shared" si="330"/>
        <v/>
      </c>
      <c r="L756" s="32">
        <f t="shared" si="355"/>
        <v>0</v>
      </c>
      <c r="M756" s="32">
        <f t="shared" si="357"/>
        <v>0</v>
      </c>
      <c r="N756" s="77">
        <f t="shared" si="339"/>
        <v>0</v>
      </c>
      <c r="O756" s="38">
        <f t="shared" si="340"/>
        <v>0</v>
      </c>
      <c r="P756" s="38">
        <f t="shared" si="331"/>
        <v>0</v>
      </c>
      <c r="Q756" s="77">
        <f t="shared" si="332"/>
        <v>0</v>
      </c>
      <c r="R756" s="38">
        <f t="shared" si="341"/>
        <v>0</v>
      </c>
      <c r="S756" s="38">
        <f t="shared" si="342"/>
        <v>0</v>
      </c>
      <c r="T756" s="38">
        <f t="shared" si="343"/>
        <v>0</v>
      </c>
      <c r="U756" s="38">
        <f t="shared" si="344"/>
        <v>0</v>
      </c>
      <c r="V756" s="38">
        <f t="shared" si="345"/>
        <v>0</v>
      </c>
      <c r="W756" s="38">
        <f t="shared" si="333"/>
        <v>0</v>
      </c>
      <c r="X756" s="38">
        <f t="shared" si="334"/>
        <v>0</v>
      </c>
      <c r="Y756" s="67">
        <f t="shared" si="335"/>
        <v>0</v>
      </c>
      <c r="Z756" s="38">
        <f t="shared" si="346"/>
        <v>0</v>
      </c>
      <c r="AA756" s="32">
        <f t="shared" si="336"/>
        <v>0</v>
      </c>
      <c r="AB756" s="38">
        <f t="shared" si="347"/>
        <v>0</v>
      </c>
      <c r="AC756" s="32">
        <f t="shared" si="337"/>
        <v>0</v>
      </c>
      <c r="AD756" s="38">
        <f t="shared" si="358"/>
        <v>0</v>
      </c>
      <c r="AE756" s="39">
        <f t="shared" si="356"/>
        <v>0</v>
      </c>
      <c r="AF756" s="32" t="e">
        <f t="shared" si="348"/>
        <v>#DIV/0!</v>
      </c>
      <c r="AG756" s="32" t="e">
        <f t="shared" si="349"/>
        <v>#DIV/0!</v>
      </c>
      <c r="AH756" s="32" t="e">
        <f t="shared" si="350"/>
        <v>#DIV/0!</v>
      </c>
      <c r="AI756" s="49" t="e">
        <f t="shared" si="351"/>
        <v>#DIV/0!</v>
      </c>
      <c r="AJ756" s="50" t="e">
        <f t="shared" si="352"/>
        <v>#DIV/0!</v>
      </c>
      <c r="AK756" s="50" t="e">
        <f t="shared" si="353"/>
        <v>#DIV/0!</v>
      </c>
    </row>
    <row r="757" spans="8:37" x14ac:dyDescent="0.25">
      <c r="H757" s="66" t="str">
        <f t="shared" si="359"/>
        <v/>
      </c>
      <c r="I757" s="32" t="str">
        <f t="shared" si="354"/>
        <v/>
      </c>
      <c r="J757" s="67" t="str">
        <f t="shared" si="338"/>
        <v/>
      </c>
      <c r="K757" s="67" t="str">
        <f t="shared" si="330"/>
        <v/>
      </c>
      <c r="L757" s="32">
        <f t="shared" si="355"/>
        <v>0</v>
      </c>
      <c r="M757" s="32">
        <f t="shared" si="357"/>
        <v>0</v>
      </c>
      <c r="N757" s="77">
        <f t="shared" si="339"/>
        <v>0</v>
      </c>
      <c r="O757" s="38">
        <f t="shared" si="340"/>
        <v>0</v>
      </c>
      <c r="P757" s="38">
        <f t="shared" si="331"/>
        <v>0</v>
      </c>
      <c r="Q757" s="77">
        <f t="shared" si="332"/>
        <v>0</v>
      </c>
      <c r="R757" s="38">
        <f t="shared" si="341"/>
        <v>0</v>
      </c>
      <c r="S757" s="38">
        <f t="shared" si="342"/>
        <v>0</v>
      </c>
      <c r="T757" s="38">
        <f t="shared" si="343"/>
        <v>0</v>
      </c>
      <c r="U757" s="38">
        <f t="shared" si="344"/>
        <v>0</v>
      </c>
      <c r="V757" s="38">
        <f t="shared" si="345"/>
        <v>0</v>
      </c>
      <c r="W757" s="38">
        <f t="shared" si="333"/>
        <v>0</v>
      </c>
      <c r="X757" s="38">
        <f t="shared" si="334"/>
        <v>0</v>
      </c>
      <c r="Y757" s="67">
        <f t="shared" si="335"/>
        <v>0</v>
      </c>
      <c r="Z757" s="38">
        <f t="shared" si="346"/>
        <v>0</v>
      </c>
      <c r="AA757" s="32">
        <f t="shared" si="336"/>
        <v>0</v>
      </c>
      <c r="AB757" s="38">
        <f t="shared" si="347"/>
        <v>0</v>
      </c>
      <c r="AC757" s="32">
        <f t="shared" si="337"/>
        <v>0</v>
      </c>
      <c r="AD757" s="38">
        <f t="shared" si="358"/>
        <v>0</v>
      </c>
      <c r="AE757" s="39">
        <f t="shared" si="356"/>
        <v>0</v>
      </c>
      <c r="AF757" s="32" t="e">
        <f t="shared" si="348"/>
        <v>#DIV/0!</v>
      </c>
      <c r="AG757" s="32" t="e">
        <f t="shared" si="349"/>
        <v>#DIV/0!</v>
      </c>
      <c r="AH757" s="32" t="e">
        <f t="shared" si="350"/>
        <v>#DIV/0!</v>
      </c>
      <c r="AI757" s="49" t="e">
        <f t="shared" si="351"/>
        <v>#DIV/0!</v>
      </c>
      <c r="AJ757" s="50" t="e">
        <f t="shared" si="352"/>
        <v>#DIV/0!</v>
      </c>
      <c r="AK757" s="50" t="e">
        <f t="shared" si="353"/>
        <v>#DIV/0!</v>
      </c>
    </row>
    <row r="758" spans="8:37" x14ac:dyDescent="0.25">
      <c r="H758" s="66" t="str">
        <f t="shared" si="359"/>
        <v/>
      </c>
      <c r="I758" s="32" t="str">
        <f t="shared" si="354"/>
        <v/>
      </c>
      <c r="J758" s="67" t="str">
        <f t="shared" si="338"/>
        <v/>
      </c>
      <c r="K758" s="67" t="str">
        <f t="shared" si="330"/>
        <v/>
      </c>
      <c r="L758" s="32">
        <f t="shared" si="355"/>
        <v>0</v>
      </c>
      <c r="M758" s="32">
        <f t="shared" si="357"/>
        <v>0</v>
      </c>
      <c r="N758" s="77">
        <f t="shared" si="339"/>
        <v>0</v>
      </c>
      <c r="O758" s="38">
        <f t="shared" si="340"/>
        <v>0</v>
      </c>
      <c r="P758" s="38">
        <f t="shared" si="331"/>
        <v>0</v>
      </c>
      <c r="Q758" s="77">
        <f t="shared" si="332"/>
        <v>0</v>
      </c>
      <c r="R758" s="38">
        <f t="shared" si="341"/>
        <v>0</v>
      </c>
      <c r="S758" s="38">
        <f t="shared" si="342"/>
        <v>0</v>
      </c>
      <c r="T758" s="38">
        <f t="shared" si="343"/>
        <v>0</v>
      </c>
      <c r="U758" s="38">
        <f t="shared" si="344"/>
        <v>0</v>
      </c>
      <c r="V758" s="38">
        <f t="shared" si="345"/>
        <v>0</v>
      </c>
      <c r="W758" s="38">
        <f t="shared" si="333"/>
        <v>0</v>
      </c>
      <c r="X758" s="38">
        <f t="shared" si="334"/>
        <v>0</v>
      </c>
      <c r="Y758" s="67">
        <f t="shared" si="335"/>
        <v>0</v>
      </c>
      <c r="Z758" s="38">
        <f t="shared" si="346"/>
        <v>0</v>
      </c>
      <c r="AA758" s="32">
        <f t="shared" si="336"/>
        <v>0</v>
      </c>
      <c r="AB758" s="38">
        <f t="shared" si="347"/>
        <v>0</v>
      </c>
      <c r="AC758" s="32">
        <f t="shared" si="337"/>
        <v>0</v>
      </c>
      <c r="AD758" s="38">
        <f t="shared" si="358"/>
        <v>0</v>
      </c>
      <c r="AE758" s="39">
        <f t="shared" si="356"/>
        <v>0</v>
      </c>
      <c r="AF758" s="32" t="e">
        <f t="shared" si="348"/>
        <v>#DIV/0!</v>
      </c>
      <c r="AG758" s="32" t="e">
        <f t="shared" si="349"/>
        <v>#DIV/0!</v>
      </c>
      <c r="AH758" s="32" t="e">
        <f t="shared" si="350"/>
        <v>#DIV/0!</v>
      </c>
      <c r="AI758" s="49" t="e">
        <f t="shared" si="351"/>
        <v>#DIV/0!</v>
      </c>
      <c r="AJ758" s="50" t="e">
        <f t="shared" si="352"/>
        <v>#DIV/0!</v>
      </c>
      <c r="AK758" s="50" t="e">
        <f t="shared" si="353"/>
        <v>#DIV/0!</v>
      </c>
    </row>
    <row r="759" spans="8:37" x14ac:dyDescent="0.25">
      <c r="H759" s="66" t="str">
        <f t="shared" si="359"/>
        <v/>
      </c>
      <c r="I759" s="32" t="str">
        <f t="shared" si="354"/>
        <v/>
      </c>
      <c r="J759" s="67" t="str">
        <f t="shared" si="338"/>
        <v/>
      </c>
      <c r="K759" s="67" t="str">
        <f t="shared" si="330"/>
        <v/>
      </c>
      <c r="L759" s="32">
        <f t="shared" si="355"/>
        <v>0</v>
      </c>
      <c r="M759" s="32">
        <f t="shared" si="357"/>
        <v>0</v>
      </c>
      <c r="N759" s="77">
        <f t="shared" si="339"/>
        <v>0</v>
      </c>
      <c r="O759" s="38">
        <f t="shared" si="340"/>
        <v>0</v>
      </c>
      <c r="P759" s="38">
        <f t="shared" si="331"/>
        <v>0</v>
      </c>
      <c r="Q759" s="77">
        <f t="shared" si="332"/>
        <v>0</v>
      </c>
      <c r="R759" s="38">
        <f t="shared" si="341"/>
        <v>0</v>
      </c>
      <c r="S759" s="38">
        <f t="shared" si="342"/>
        <v>0</v>
      </c>
      <c r="T759" s="38">
        <f t="shared" si="343"/>
        <v>0</v>
      </c>
      <c r="U759" s="38">
        <f t="shared" si="344"/>
        <v>0</v>
      </c>
      <c r="V759" s="38">
        <f t="shared" si="345"/>
        <v>0</v>
      </c>
      <c r="W759" s="38">
        <f t="shared" si="333"/>
        <v>0</v>
      </c>
      <c r="X759" s="38">
        <f t="shared" si="334"/>
        <v>0</v>
      </c>
      <c r="Y759" s="67">
        <f t="shared" si="335"/>
        <v>0</v>
      </c>
      <c r="Z759" s="38">
        <f t="shared" si="346"/>
        <v>0</v>
      </c>
      <c r="AA759" s="32">
        <f t="shared" si="336"/>
        <v>0</v>
      </c>
      <c r="AB759" s="38">
        <f t="shared" si="347"/>
        <v>0</v>
      </c>
      <c r="AC759" s="32">
        <f t="shared" si="337"/>
        <v>0</v>
      </c>
      <c r="AD759" s="38">
        <f t="shared" si="358"/>
        <v>0</v>
      </c>
      <c r="AE759" s="39">
        <f t="shared" si="356"/>
        <v>0</v>
      </c>
      <c r="AF759" s="32" t="e">
        <f t="shared" si="348"/>
        <v>#DIV/0!</v>
      </c>
      <c r="AG759" s="32" t="e">
        <f t="shared" si="349"/>
        <v>#DIV/0!</v>
      </c>
      <c r="AH759" s="32" t="e">
        <f t="shared" si="350"/>
        <v>#DIV/0!</v>
      </c>
      <c r="AI759" s="49" t="e">
        <f t="shared" si="351"/>
        <v>#DIV/0!</v>
      </c>
      <c r="AJ759" s="50" t="e">
        <f t="shared" si="352"/>
        <v>#DIV/0!</v>
      </c>
      <c r="AK759" s="50" t="e">
        <f t="shared" si="353"/>
        <v>#DIV/0!</v>
      </c>
    </row>
    <row r="760" spans="8:37" x14ac:dyDescent="0.25">
      <c r="H760" s="66" t="str">
        <f t="shared" si="359"/>
        <v/>
      </c>
      <c r="I760" s="32" t="str">
        <f t="shared" si="354"/>
        <v/>
      </c>
      <c r="J760" s="67" t="str">
        <f t="shared" si="338"/>
        <v/>
      </c>
      <c r="K760" s="67" t="str">
        <f t="shared" si="330"/>
        <v/>
      </c>
      <c r="L760" s="32">
        <f t="shared" si="355"/>
        <v>0</v>
      </c>
      <c r="M760" s="32">
        <f t="shared" si="357"/>
        <v>0</v>
      </c>
      <c r="N760" s="77">
        <f t="shared" si="339"/>
        <v>0</v>
      </c>
      <c r="O760" s="38">
        <f t="shared" si="340"/>
        <v>0</v>
      </c>
      <c r="P760" s="38">
        <f t="shared" si="331"/>
        <v>0</v>
      </c>
      <c r="Q760" s="77">
        <f t="shared" si="332"/>
        <v>0</v>
      </c>
      <c r="R760" s="38">
        <f t="shared" si="341"/>
        <v>0</v>
      </c>
      <c r="S760" s="38">
        <f t="shared" si="342"/>
        <v>0</v>
      </c>
      <c r="T760" s="38">
        <f t="shared" si="343"/>
        <v>0</v>
      </c>
      <c r="U760" s="38">
        <f t="shared" si="344"/>
        <v>0</v>
      </c>
      <c r="V760" s="38">
        <f t="shared" si="345"/>
        <v>0</v>
      </c>
      <c r="W760" s="38">
        <f t="shared" si="333"/>
        <v>0</v>
      </c>
      <c r="X760" s="38">
        <f t="shared" si="334"/>
        <v>0</v>
      </c>
      <c r="Y760" s="67">
        <f t="shared" si="335"/>
        <v>0</v>
      </c>
      <c r="Z760" s="38">
        <f t="shared" si="346"/>
        <v>0</v>
      </c>
      <c r="AA760" s="32">
        <f t="shared" si="336"/>
        <v>0</v>
      </c>
      <c r="AB760" s="38">
        <f t="shared" si="347"/>
        <v>0</v>
      </c>
      <c r="AC760" s="32">
        <f t="shared" si="337"/>
        <v>0</v>
      </c>
      <c r="AD760" s="38">
        <f t="shared" si="358"/>
        <v>0</v>
      </c>
      <c r="AE760" s="39">
        <f t="shared" si="356"/>
        <v>0</v>
      </c>
      <c r="AF760" s="32" t="e">
        <f t="shared" si="348"/>
        <v>#DIV/0!</v>
      </c>
      <c r="AG760" s="32" t="e">
        <f t="shared" si="349"/>
        <v>#DIV/0!</v>
      </c>
      <c r="AH760" s="32" t="e">
        <f t="shared" si="350"/>
        <v>#DIV/0!</v>
      </c>
      <c r="AI760" s="49" t="e">
        <f t="shared" si="351"/>
        <v>#DIV/0!</v>
      </c>
      <c r="AJ760" s="50" t="e">
        <f t="shared" si="352"/>
        <v>#DIV/0!</v>
      </c>
      <c r="AK760" s="50" t="e">
        <f t="shared" si="353"/>
        <v>#DIV/0!</v>
      </c>
    </row>
    <row r="761" spans="8:37" x14ac:dyDescent="0.25">
      <c r="H761" s="66" t="str">
        <f t="shared" si="359"/>
        <v/>
      </c>
      <c r="I761" s="32" t="str">
        <f t="shared" si="354"/>
        <v/>
      </c>
      <c r="J761" s="67" t="str">
        <f t="shared" si="338"/>
        <v/>
      </c>
      <c r="K761" s="67" t="str">
        <f t="shared" si="330"/>
        <v/>
      </c>
      <c r="L761" s="32">
        <f t="shared" si="355"/>
        <v>0</v>
      </c>
      <c r="M761" s="32">
        <f t="shared" si="357"/>
        <v>0</v>
      </c>
      <c r="N761" s="77">
        <f t="shared" si="339"/>
        <v>0</v>
      </c>
      <c r="O761" s="38">
        <f t="shared" si="340"/>
        <v>0</v>
      </c>
      <c r="P761" s="38">
        <f t="shared" si="331"/>
        <v>0</v>
      </c>
      <c r="Q761" s="77">
        <f t="shared" si="332"/>
        <v>0</v>
      </c>
      <c r="R761" s="38">
        <f t="shared" si="341"/>
        <v>0</v>
      </c>
      <c r="S761" s="38">
        <f t="shared" si="342"/>
        <v>0</v>
      </c>
      <c r="T761" s="38">
        <f t="shared" si="343"/>
        <v>0</v>
      </c>
      <c r="U761" s="38">
        <f t="shared" si="344"/>
        <v>0</v>
      </c>
      <c r="V761" s="38">
        <f t="shared" si="345"/>
        <v>0</v>
      </c>
      <c r="W761" s="38">
        <f t="shared" si="333"/>
        <v>0</v>
      </c>
      <c r="X761" s="38">
        <f t="shared" si="334"/>
        <v>0</v>
      </c>
      <c r="Y761" s="67">
        <f t="shared" si="335"/>
        <v>0</v>
      </c>
      <c r="Z761" s="38">
        <f t="shared" si="346"/>
        <v>0</v>
      </c>
      <c r="AA761" s="32">
        <f t="shared" si="336"/>
        <v>0</v>
      </c>
      <c r="AB761" s="38">
        <f t="shared" si="347"/>
        <v>0</v>
      </c>
      <c r="AC761" s="32">
        <f t="shared" si="337"/>
        <v>0</v>
      </c>
      <c r="AD761" s="38">
        <f t="shared" si="358"/>
        <v>0</v>
      </c>
      <c r="AE761" s="39">
        <f t="shared" si="356"/>
        <v>0</v>
      </c>
      <c r="AF761" s="32" t="e">
        <f t="shared" si="348"/>
        <v>#DIV/0!</v>
      </c>
      <c r="AG761" s="32" t="e">
        <f t="shared" si="349"/>
        <v>#DIV/0!</v>
      </c>
      <c r="AH761" s="32" t="e">
        <f t="shared" si="350"/>
        <v>#DIV/0!</v>
      </c>
      <c r="AI761" s="49" t="e">
        <f t="shared" si="351"/>
        <v>#DIV/0!</v>
      </c>
      <c r="AJ761" s="50" t="e">
        <f t="shared" si="352"/>
        <v>#DIV/0!</v>
      </c>
      <c r="AK761" s="50" t="e">
        <f t="shared" si="353"/>
        <v>#DIV/0!</v>
      </c>
    </row>
    <row r="762" spans="8:37" x14ac:dyDescent="0.25">
      <c r="H762" s="66" t="str">
        <f t="shared" si="359"/>
        <v/>
      </c>
      <c r="I762" s="32" t="str">
        <f t="shared" si="354"/>
        <v/>
      </c>
      <c r="J762" s="67" t="str">
        <f t="shared" si="338"/>
        <v/>
      </c>
      <c r="K762" s="67" t="str">
        <f t="shared" si="330"/>
        <v/>
      </c>
      <c r="L762" s="32">
        <f t="shared" si="355"/>
        <v>0</v>
      </c>
      <c r="M762" s="32">
        <f t="shared" si="357"/>
        <v>0</v>
      </c>
      <c r="N762" s="77">
        <f t="shared" si="339"/>
        <v>0</v>
      </c>
      <c r="O762" s="38">
        <f t="shared" si="340"/>
        <v>0</v>
      </c>
      <c r="P762" s="38">
        <f t="shared" si="331"/>
        <v>0</v>
      </c>
      <c r="Q762" s="77">
        <f t="shared" si="332"/>
        <v>0</v>
      </c>
      <c r="R762" s="38">
        <f t="shared" si="341"/>
        <v>0</v>
      </c>
      <c r="S762" s="38">
        <f t="shared" si="342"/>
        <v>0</v>
      </c>
      <c r="T762" s="38">
        <f t="shared" si="343"/>
        <v>0</v>
      </c>
      <c r="U762" s="38">
        <f t="shared" si="344"/>
        <v>0</v>
      </c>
      <c r="V762" s="38">
        <f t="shared" si="345"/>
        <v>0</v>
      </c>
      <c r="W762" s="38">
        <f t="shared" si="333"/>
        <v>0</v>
      </c>
      <c r="X762" s="38">
        <f t="shared" si="334"/>
        <v>0</v>
      </c>
      <c r="Y762" s="67">
        <f t="shared" si="335"/>
        <v>0</v>
      </c>
      <c r="Z762" s="38">
        <f t="shared" si="346"/>
        <v>0</v>
      </c>
      <c r="AA762" s="32">
        <f t="shared" si="336"/>
        <v>0</v>
      </c>
      <c r="AB762" s="38">
        <f t="shared" si="347"/>
        <v>0</v>
      </c>
      <c r="AC762" s="32">
        <f t="shared" si="337"/>
        <v>0</v>
      </c>
      <c r="AD762" s="38">
        <f t="shared" si="358"/>
        <v>0</v>
      </c>
      <c r="AE762" s="39">
        <f t="shared" si="356"/>
        <v>0</v>
      </c>
      <c r="AF762" s="32" t="e">
        <f t="shared" si="348"/>
        <v>#DIV/0!</v>
      </c>
      <c r="AG762" s="32" t="e">
        <f t="shared" si="349"/>
        <v>#DIV/0!</v>
      </c>
      <c r="AH762" s="32" t="e">
        <f t="shared" si="350"/>
        <v>#DIV/0!</v>
      </c>
      <c r="AI762" s="49" t="e">
        <f t="shared" si="351"/>
        <v>#DIV/0!</v>
      </c>
      <c r="AJ762" s="50" t="e">
        <f t="shared" si="352"/>
        <v>#DIV/0!</v>
      </c>
      <c r="AK762" s="50" t="e">
        <f t="shared" si="353"/>
        <v>#DIV/0!</v>
      </c>
    </row>
    <row r="763" spans="8:37" x14ac:dyDescent="0.25">
      <c r="H763" s="66" t="str">
        <f t="shared" si="359"/>
        <v/>
      </c>
      <c r="I763" s="32" t="str">
        <f t="shared" si="354"/>
        <v/>
      </c>
      <c r="J763" s="67" t="str">
        <f t="shared" si="338"/>
        <v/>
      </c>
      <c r="K763" s="67" t="str">
        <f t="shared" si="330"/>
        <v/>
      </c>
      <c r="L763" s="32">
        <f t="shared" si="355"/>
        <v>0</v>
      </c>
      <c r="M763" s="32">
        <f t="shared" si="357"/>
        <v>0</v>
      </c>
      <c r="N763" s="77">
        <f t="shared" si="339"/>
        <v>0</v>
      </c>
      <c r="O763" s="38">
        <f t="shared" si="340"/>
        <v>0</v>
      </c>
      <c r="P763" s="38">
        <f t="shared" si="331"/>
        <v>0</v>
      </c>
      <c r="Q763" s="77">
        <f t="shared" si="332"/>
        <v>0</v>
      </c>
      <c r="R763" s="38">
        <f t="shared" si="341"/>
        <v>0</v>
      </c>
      <c r="S763" s="38">
        <f t="shared" si="342"/>
        <v>0</v>
      </c>
      <c r="T763" s="38">
        <f t="shared" si="343"/>
        <v>0</v>
      </c>
      <c r="U763" s="38">
        <f t="shared" si="344"/>
        <v>0</v>
      </c>
      <c r="V763" s="38">
        <f t="shared" si="345"/>
        <v>0</v>
      </c>
      <c r="W763" s="38">
        <f t="shared" si="333"/>
        <v>0</v>
      </c>
      <c r="X763" s="38">
        <f t="shared" si="334"/>
        <v>0</v>
      </c>
      <c r="Y763" s="67">
        <f t="shared" si="335"/>
        <v>0</v>
      </c>
      <c r="Z763" s="38">
        <f t="shared" si="346"/>
        <v>0</v>
      </c>
      <c r="AA763" s="32">
        <f t="shared" si="336"/>
        <v>0</v>
      </c>
      <c r="AB763" s="38">
        <f t="shared" si="347"/>
        <v>0</v>
      </c>
      <c r="AC763" s="32">
        <f t="shared" si="337"/>
        <v>0</v>
      </c>
      <c r="AD763" s="38">
        <f t="shared" si="358"/>
        <v>0</v>
      </c>
      <c r="AE763" s="39">
        <f t="shared" si="356"/>
        <v>0</v>
      </c>
      <c r="AF763" s="32" t="e">
        <f t="shared" si="348"/>
        <v>#DIV/0!</v>
      </c>
      <c r="AG763" s="32" t="e">
        <f t="shared" si="349"/>
        <v>#DIV/0!</v>
      </c>
      <c r="AH763" s="32" t="e">
        <f t="shared" si="350"/>
        <v>#DIV/0!</v>
      </c>
      <c r="AI763" s="49" t="e">
        <f t="shared" si="351"/>
        <v>#DIV/0!</v>
      </c>
      <c r="AJ763" s="50" t="e">
        <f t="shared" si="352"/>
        <v>#DIV/0!</v>
      </c>
      <c r="AK763" s="50" t="e">
        <f t="shared" si="353"/>
        <v>#DIV/0!</v>
      </c>
    </row>
    <row r="764" spans="8:37" x14ac:dyDescent="0.25">
      <c r="H764" s="66" t="str">
        <f t="shared" si="359"/>
        <v/>
      </c>
      <c r="I764" s="32" t="str">
        <f t="shared" si="354"/>
        <v/>
      </c>
      <c r="J764" s="67" t="str">
        <f t="shared" si="338"/>
        <v/>
      </c>
      <c r="K764" s="67" t="str">
        <f t="shared" si="330"/>
        <v/>
      </c>
      <c r="L764" s="32">
        <f t="shared" si="355"/>
        <v>0</v>
      </c>
      <c r="M764" s="32">
        <f t="shared" si="357"/>
        <v>0</v>
      </c>
      <c r="N764" s="77">
        <f t="shared" si="339"/>
        <v>0</v>
      </c>
      <c r="O764" s="38">
        <f t="shared" si="340"/>
        <v>0</v>
      </c>
      <c r="P764" s="38">
        <f t="shared" si="331"/>
        <v>0</v>
      </c>
      <c r="Q764" s="77">
        <f t="shared" si="332"/>
        <v>0</v>
      </c>
      <c r="R764" s="38">
        <f t="shared" si="341"/>
        <v>0</v>
      </c>
      <c r="S764" s="38">
        <f t="shared" si="342"/>
        <v>0</v>
      </c>
      <c r="T764" s="38">
        <f t="shared" si="343"/>
        <v>0</v>
      </c>
      <c r="U764" s="38">
        <f t="shared" si="344"/>
        <v>0</v>
      </c>
      <c r="V764" s="38">
        <f t="shared" si="345"/>
        <v>0</v>
      </c>
      <c r="W764" s="38">
        <f t="shared" si="333"/>
        <v>0</v>
      </c>
      <c r="X764" s="38">
        <f t="shared" si="334"/>
        <v>0</v>
      </c>
      <c r="Y764" s="67">
        <f t="shared" si="335"/>
        <v>0</v>
      </c>
      <c r="Z764" s="38">
        <f t="shared" si="346"/>
        <v>0</v>
      </c>
      <c r="AA764" s="32">
        <f t="shared" si="336"/>
        <v>0</v>
      </c>
      <c r="AB764" s="38">
        <f t="shared" si="347"/>
        <v>0</v>
      </c>
      <c r="AC764" s="32">
        <f t="shared" si="337"/>
        <v>0</v>
      </c>
      <c r="AD764" s="38">
        <f t="shared" si="358"/>
        <v>0</v>
      </c>
      <c r="AE764" s="39">
        <f t="shared" si="356"/>
        <v>0</v>
      </c>
      <c r="AF764" s="32" t="e">
        <f t="shared" si="348"/>
        <v>#DIV/0!</v>
      </c>
      <c r="AG764" s="32" t="e">
        <f t="shared" si="349"/>
        <v>#DIV/0!</v>
      </c>
      <c r="AH764" s="32" t="e">
        <f t="shared" si="350"/>
        <v>#DIV/0!</v>
      </c>
      <c r="AI764" s="49" t="e">
        <f t="shared" si="351"/>
        <v>#DIV/0!</v>
      </c>
      <c r="AJ764" s="50" t="e">
        <f t="shared" si="352"/>
        <v>#DIV/0!</v>
      </c>
      <c r="AK764" s="50" t="e">
        <f t="shared" si="353"/>
        <v>#DIV/0!</v>
      </c>
    </row>
    <row r="765" spans="8:37" x14ac:dyDescent="0.25">
      <c r="H765" s="66" t="str">
        <f t="shared" si="359"/>
        <v/>
      </c>
      <c r="I765" s="32" t="str">
        <f t="shared" si="354"/>
        <v/>
      </c>
      <c r="J765" s="67" t="str">
        <f t="shared" si="338"/>
        <v/>
      </c>
      <c r="K765" s="67" t="str">
        <f t="shared" si="330"/>
        <v/>
      </c>
      <c r="L765" s="32">
        <f t="shared" si="355"/>
        <v>0</v>
      </c>
      <c r="M765" s="32">
        <f t="shared" si="357"/>
        <v>0</v>
      </c>
      <c r="N765" s="77">
        <f t="shared" si="339"/>
        <v>0</v>
      </c>
      <c r="O765" s="38">
        <f t="shared" si="340"/>
        <v>0</v>
      </c>
      <c r="P765" s="38">
        <f t="shared" si="331"/>
        <v>0</v>
      </c>
      <c r="Q765" s="77">
        <f t="shared" si="332"/>
        <v>0</v>
      </c>
      <c r="R765" s="38">
        <f t="shared" si="341"/>
        <v>0</v>
      </c>
      <c r="S765" s="38">
        <f t="shared" si="342"/>
        <v>0</v>
      </c>
      <c r="T765" s="38">
        <f t="shared" si="343"/>
        <v>0</v>
      </c>
      <c r="U765" s="38">
        <f t="shared" si="344"/>
        <v>0</v>
      </c>
      <c r="V765" s="38">
        <f t="shared" si="345"/>
        <v>0</v>
      </c>
      <c r="W765" s="38">
        <f t="shared" si="333"/>
        <v>0</v>
      </c>
      <c r="X765" s="38">
        <f t="shared" si="334"/>
        <v>0</v>
      </c>
      <c r="Y765" s="67">
        <f t="shared" si="335"/>
        <v>0</v>
      </c>
      <c r="Z765" s="38">
        <f t="shared" si="346"/>
        <v>0</v>
      </c>
      <c r="AA765" s="32">
        <f t="shared" si="336"/>
        <v>0</v>
      </c>
      <c r="AB765" s="38">
        <f t="shared" si="347"/>
        <v>0</v>
      </c>
      <c r="AC765" s="32">
        <f t="shared" si="337"/>
        <v>0</v>
      </c>
      <c r="AD765" s="38">
        <f t="shared" si="358"/>
        <v>0</v>
      </c>
      <c r="AE765" s="39">
        <f t="shared" si="356"/>
        <v>0</v>
      </c>
      <c r="AF765" s="32" t="e">
        <f t="shared" si="348"/>
        <v>#DIV/0!</v>
      </c>
      <c r="AG765" s="32" t="e">
        <f t="shared" si="349"/>
        <v>#DIV/0!</v>
      </c>
      <c r="AH765" s="32" t="e">
        <f t="shared" si="350"/>
        <v>#DIV/0!</v>
      </c>
      <c r="AI765" s="49" t="e">
        <f t="shared" si="351"/>
        <v>#DIV/0!</v>
      </c>
      <c r="AJ765" s="50" t="e">
        <f t="shared" si="352"/>
        <v>#DIV/0!</v>
      </c>
      <c r="AK765" s="50" t="e">
        <f t="shared" si="353"/>
        <v>#DIV/0!</v>
      </c>
    </row>
    <row r="766" spans="8:37" x14ac:dyDescent="0.25">
      <c r="H766" s="66" t="str">
        <f t="shared" si="359"/>
        <v/>
      </c>
      <c r="I766" s="32" t="str">
        <f t="shared" si="354"/>
        <v/>
      </c>
      <c r="J766" s="67" t="str">
        <f t="shared" si="338"/>
        <v/>
      </c>
      <c r="K766" s="67" t="str">
        <f t="shared" si="330"/>
        <v/>
      </c>
      <c r="L766" s="32">
        <f t="shared" si="355"/>
        <v>0</v>
      </c>
      <c r="M766" s="32">
        <f t="shared" si="357"/>
        <v>0</v>
      </c>
      <c r="N766" s="77">
        <f t="shared" si="339"/>
        <v>0</v>
      </c>
      <c r="O766" s="38">
        <f t="shared" si="340"/>
        <v>0</v>
      </c>
      <c r="P766" s="38">
        <f t="shared" si="331"/>
        <v>0</v>
      </c>
      <c r="Q766" s="77">
        <f t="shared" si="332"/>
        <v>0</v>
      </c>
      <c r="R766" s="38">
        <f t="shared" si="341"/>
        <v>0</v>
      </c>
      <c r="S766" s="38">
        <f t="shared" si="342"/>
        <v>0</v>
      </c>
      <c r="T766" s="38">
        <f t="shared" si="343"/>
        <v>0</v>
      </c>
      <c r="U766" s="38">
        <f t="shared" si="344"/>
        <v>0</v>
      </c>
      <c r="V766" s="38">
        <f t="shared" si="345"/>
        <v>0</v>
      </c>
      <c r="W766" s="38">
        <f t="shared" si="333"/>
        <v>0</v>
      </c>
      <c r="X766" s="38">
        <f t="shared" si="334"/>
        <v>0</v>
      </c>
      <c r="Y766" s="67">
        <f t="shared" si="335"/>
        <v>0</v>
      </c>
      <c r="Z766" s="38">
        <f t="shared" si="346"/>
        <v>0</v>
      </c>
      <c r="AA766" s="32">
        <f t="shared" si="336"/>
        <v>0</v>
      </c>
      <c r="AB766" s="38">
        <f t="shared" si="347"/>
        <v>0</v>
      </c>
      <c r="AC766" s="32">
        <f t="shared" si="337"/>
        <v>0</v>
      </c>
      <c r="AD766" s="38">
        <f t="shared" si="358"/>
        <v>0</v>
      </c>
      <c r="AE766" s="39">
        <f t="shared" si="356"/>
        <v>0</v>
      </c>
      <c r="AF766" s="32" t="e">
        <f t="shared" si="348"/>
        <v>#DIV/0!</v>
      </c>
      <c r="AG766" s="32" t="e">
        <f t="shared" si="349"/>
        <v>#DIV/0!</v>
      </c>
      <c r="AH766" s="32" t="e">
        <f t="shared" si="350"/>
        <v>#DIV/0!</v>
      </c>
      <c r="AI766" s="49" t="e">
        <f t="shared" si="351"/>
        <v>#DIV/0!</v>
      </c>
      <c r="AJ766" s="50" t="e">
        <f t="shared" si="352"/>
        <v>#DIV/0!</v>
      </c>
      <c r="AK766" s="50" t="e">
        <f t="shared" si="353"/>
        <v>#DIV/0!</v>
      </c>
    </row>
    <row r="767" spans="8:37" x14ac:dyDescent="0.25">
      <c r="H767" s="66" t="str">
        <f t="shared" si="359"/>
        <v/>
      </c>
      <c r="I767" s="32" t="str">
        <f t="shared" si="354"/>
        <v/>
      </c>
      <c r="J767" s="67" t="str">
        <f t="shared" si="338"/>
        <v/>
      </c>
      <c r="K767" s="67" t="str">
        <f t="shared" si="330"/>
        <v/>
      </c>
      <c r="L767" s="32">
        <f t="shared" si="355"/>
        <v>0</v>
      </c>
      <c r="M767" s="32">
        <f t="shared" si="357"/>
        <v>0</v>
      </c>
      <c r="N767" s="77">
        <f t="shared" si="339"/>
        <v>0</v>
      </c>
      <c r="O767" s="38">
        <f t="shared" si="340"/>
        <v>0</v>
      </c>
      <c r="P767" s="38">
        <f t="shared" si="331"/>
        <v>0</v>
      </c>
      <c r="Q767" s="77">
        <f t="shared" si="332"/>
        <v>0</v>
      </c>
      <c r="R767" s="38">
        <f t="shared" si="341"/>
        <v>0</v>
      </c>
      <c r="S767" s="38">
        <f t="shared" si="342"/>
        <v>0</v>
      </c>
      <c r="T767" s="38">
        <f t="shared" si="343"/>
        <v>0</v>
      </c>
      <c r="U767" s="38">
        <f t="shared" si="344"/>
        <v>0</v>
      </c>
      <c r="V767" s="38">
        <f t="shared" si="345"/>
        <v>0</v>
      </c>
      <c r="W767" s="38">
        <f t="shared" si="333"/>
        <v>0</v>
      </c>
      <c r="X767" s="38">
        <f t="shared" si="334"/>
        <v>0</v>
      </c>
      <c r="Y767" s="67">
        <f t="shared" si="335"/>
        <v>0</v>
      </c>
      <c r="Z767" s="38">
        <f t="shared" si="346"/>
        <v>0</v>
      </c>
      <c r="AA767" s="32">
        <f t="shared" si="336"/>
        <v>0</v>
      </c>
      <c r="AB767" s="38">
        <f t="shared" si="347"/>
        <v>0</v>
      </c>
      <c r="AC767" s="32">
        <f t="shared" si="337"/>
        <v>0</v>
      </c>
      <c r="AD767" s="38">
        <f t="shared" si="358"/>
        <v>0</v>
      </c>
      <c r="AE767" s="39">
        <f t="shared" si="356"/>
        <v>0</v>
      </c>
      <c r="AF767" s="32" t="e">
        <f t="shared" si="348"/>
        <v>#DIV/0!</v>
      </c>
      <c r="AG767" s="32" t="e">
        <f t="shared" si="349"/>
        <v>#DIV/0!</v>
      </c>
      <c r="AH767" s="32" t="e">
        <f t="shared" si="350"/>
        <v>#DIV/0!</v>
      </c>
      <c r="AI767" s="49" t="e">
        <f t="shared" si="351"/>
        <v>#DIV/0!</v>
      </c>
      <c r="AJ767" s="50" t="e">
        <f t="shared" si="352"/>
        <v>#DIV/0!</v>
      </c>
      <c r="AK767" s="50" t="e">
        <f t="shared" si="353"/>
        <v>#DIV/0!</v>
      </c>
    </row>
    <row r="768" spans="8:37" x14ac:dyDescent="0.25">
      <c r="H768" s="66" t="str">
        <f t="shared" si="359"/>
        <v/>
      </c>
      <c r="I768" s="32" t="str">
        <f t="shared" si="354"/>
        <v/>
      </c>
      <c r="J768" s="67" t="str">
        <f t="shared" si="338"/>
        <v/>
      </c>
      <c r="K768" s="67" t="str">
        <f t="shared" si="330"/>
        <v/>
      </c>
      <c r="L768" s="32">
        <f t="shared" si="355"/>
        <v>0</v>
      </c>
      <c r="M768" s="32">
        <f t="shared" si="357"/>
        <v>0</v>
      </c>
      <c r="N768" s="77">
        <f t="shared" si="339"/>
        <v>0</v>
      </c>
      <c r="O768" s="38">
        <f t="shared" si="340"/>
        <v>0</v>
      </c>
      <c r="P768" s="38">
        <f t="shared" si="331"/>
        <v>0</v>
      </c>
      <c r="Q768" s="77">
        <f t="shared" si="332"/>
        <v>0</v>
      </c>
      <c r="R768" s="38">
        <f t="shared" si="341"/>
        <v>0</v>
      </c>
      <c r="S768" s="38">
        <f t="shared" si="342"/>
        <v>0</v>
      </c>
      <c r="T768" s="38">
        <f t="shared" si="343"/>
        <v>0</v>
      </c>
      <c r="U768" s="38">
        <f t="shared" si="344"/>
        <v>0</v>
      </c>
      <c r="V768" s="38">
        <f t="shared" si="345"/>
        <v>0</v>
      </c>
      <c r="W768" s="38">
        <f t="shared" si="333"/>
        <v>0</v>
      </c>
      <c r="X768" s="38">
        <f t="shared" si="334"/>
        <v>0</v>
      </c>
      <c r="Y768" s="67">
        <f t="shared" si="335"/>
        <v>0</v>
      </c>
      <c r="Z768" s="38">
        <f t="shared" si="346"/>
        <v>0</v>
      </c>
      <c r="AA768" s="32">
        <f t="shared" si="336"/>
        <v>0</v>
      </c>
      <c r="AB768" s="38">
        <f t="shared" si="347"/>
        <v>0</v>
      </c>
      <c r="AC768" s="32">
        <f t="shared" si="337"/>
        <v>0</v>
      </c>
      <c r="AD768" s="38">
        <f t="shared" si="358"/>
        <v>0</v>
      </c>
      <c r="AE768" s="39">
        <f t="shared" si="356"/>
        <v>0</v>
      </c>
      <c r="AF768" s="32" t="e">
        <f t="shared" si="348"/>
        <v>#DIV/0!</v>
      </c>
      <c r="AG768" s="32" t="e">
        <f t="shared" si="349"/>
        <v>#DIV/0!</v>
      </c>
      <c r="AH768" s="32" t="e">
        <f t="shared" si="350"/>
        <v>#DIV/0!</v>
      </c>
      <c r="AI768" s="49" t="e">
        <f t="shared" si="351"/>
        <v>#DIV/0!</v>
      </c>
      <c r="AJ768" s="50" t="e">
        <f t="shared" si="352"/>
        <v>#DIV/0!</v>
      </c>
      <c r="AK768" s="50" t="e">
        <f t="shared" si="353"/>
        <v>#DIV/0!</v>
      </c>
    </row>
    <row r="769" spans="8:37" x14ac:dyDescent="0.25">
      <c r="H769" s="66" t="str">
        <f t="shared" si="359"/>
        <v/>
      </c>
      <c r="I769" s="32" t="str">
        <f t="shared" si="354"/>
        <v/>
      </c>
      <c r="J769" s="67" t="str">
        <f t="shared" si="338"/>
        <v/>
      </c>
      <c r="K769" s="67" t="str">
        <f t="shared" si="330"/>
        <v/>
      </c>
      <c r="L769" s="32">
        <f t="shared" si="355"/>
        <v>0</v>
      </c>
      <c r="M769" s="32">
        <f t="shared" si="357"/>
        <v>0</v>
      </c>
      <c r="N769" s="77">
        <f t="shared" si="339"/>
        <v>0</v>
      </c>
      <c r="O769" s="38">
        <f t="shared" si="340"/>
        <v>0</v>
      </c>
      <c r="P769" s="38">
        <f t="shared" si="331"/>
        <v>0</v>
      </c>
      <c r="Q769" s="77">
        <f t="shared" si="332"/>
        <v>0</v>
      </c>
      <c r="R769" s="38">
        <f t="shared" si="341"/>
        <v>0</v>
      </c>
      <c r="S769" s="38">
        <f t="shared" si="342"/>
        <v>0</v>
      </c>
      <c r="T769" s="38">
        <f t="shared" si="343"/>
        <v>0</v>
      </c>
      <c r="U769" s="38">
        <f t="shared" si="344"/>
        <v>0</v>
      </c>
      <c r="V769" s="38">
        <f t="shared" si="345"/>
        <v>0</v>
      </c>
      <c r="W769" s="38">
        <f t="shared" si="333"/>
        <v>0</v>
      </c>
      <c r="X769" s="38">
        <f t="shared" si="334"/>
        <v>0</v>
      </c>
      <c r="Y769" s="67">
        <f t="shared" si="335"/>
        <v>0</v>
      </c>
      <c r="Z769" s="38">
        <f t="shared" si="346"/>
        <v>0</v>
      </c>
      <c r="AA769" s="32">
        <f t="shared" si="336"/>
        <v>0</v>
      </c>
      <c r="AB769" s="38">
        <f t="shared" si="347"/>
        <v>0</v>
      </c>
      <c r="AC769" s="32">
        <f t="shared" si="337"/>
        <v>0</v>
      </c>
      <c r="AD769" s="38">
        <f t="shared" si="358"/>
        <v>0</v>
      </c>
      <c r="AE769" s="39">
        <f t="shared" si="356"/>
        <v>0</v>
      </c>
      <c r="AF769" s="32" t="e">
        <f t="shared" si="348"/>
        <v>#DIV/0!</v>
      </c>
      <c r="AG769" s="32" t="e">
        <f t="shared" si="349"/>
        <v>#DIV/0!</v>
      </c>
      <c r="AH769" s="32" t="e">
        <f t="shared" si="350"/>
        <v>#DIV/0!</v>
      </c>
      <c r="AI769" s="49" t="e">
        <f t="shared" si="351"/>
        <v>#DIV/0!</v>
      </c>
      <c r="AJ769" s="50" t="e">
        <f t="shared" si="352"/>
        <v>#DIV/0!</v>
      </c>
      <c r="AK769" s="50" t="e">
        <f t="shared" si="353"/>
        <v>#DIV/0!</v>
      </c>
    </row>
    <row r="770" spans="8:37" x14ac:dyDescent="0.25">
      <c r="H770" s="66" t="str">
        <f t="shared" si="359"/>
        <v/>
      </c>
      <c r="I770" s="32" t="str">
        <f t="shared" si="354"/>
        <v/>
      </c>
      <c r="J770" s="67" t="str">
        <f t="shared" si="338"/>
        <v/>
      </c>
      <c r="K770" s="67" t="str">
        <f t="shared" si="330"/>
        <v/>
      </c>
      <c r="L770" s="32">
        <f t="shared" si="355"/>
        <v>0</v>
      </c>
      <c r="M770" s="32">
        <f t="shared" si="357"/>
        <v>0</v>
      </c>
      <c r="N770" s="77">
        <f t="shared" si="339"/>
        <v>0</v>
      </c>
      <c r="O770" s="38">
        <f t="shared" si="340"/>
        <v>0</v>
      </c>
      <c r="P770" s="38">
        <f t="shared" si="331"/>
        <v>0</v>
      </c>
      <c r="Q770" s="77">
        <f t="shared" si="332"/>
        <v>0</v>
      </c>
      <c r="R770" s="38">
        <f t="shared" si="341"/>
        <v>0</v>
      </c>
      <c r="S770" s="38">
        <f t="shared" si="342"/>
        <v>0</v>
      </c>
      <c r="T770" s="38">
        <f t="shared" si="343"/>
        <v>0</v>
      </c>
      <c r="U770" s="38">
        <f t="shared" si="344"/>
        <v>0</v>
      </c>
      <c r="V770" s="38">
        <f t="shared" si="345"/>
        <v>0</v>
      </c>
      <c r="W770" s="38">
        <f t="shared" si="333"/>
        <v>0</v>
      </c>
      <c r="X770" s="38">
        <f t="shared" si="334"/>
        <v>0</v>
      </c>
      <c r="Y770" s="67">
        <f t="shared" si="335"/>
        <v>0</v>
      </c>
      <c r="Z770" s="38">
        <f t="shared" si="346"/>
        <v>0</v>
      </c>
      <c r="AA770" s="32">
        <f t="shared" si="336"/>
        <v>0</v>
      </c>
      <c r="AB770" s="38">
        <f t="shared" si="347"/>
        <v>0</v>
      </c>
      <c r="AC770" s="32">
        <f t="shared" si="337"/>
        <v>0</v>
      </c>
      <c r="AD770" s="38">
        <f t="shared" si="358"/>
        <v>0</v>
      </c>
      <c r="AE770" s="39">
        <f t="shared" si="356"/>
        <v>0</v>
      </c>
      <c r="AF770" s="32" t="e">
        <f t="shared" si="348"/>
        <v>#DIV/0!</v>
      </c>
      <c r="AG770" s="32" t="e">
        <f t="shared" si="349"/>
        <v>#DIV/0!</v>
      </c>
      <c r="AH770" s="32" t="e">
        <f t="shared" si="350"/>
        <v>#DIV/0!</v>
      </c>
      <c r="AI770" s="49" t="e">
        <f t="shared" si="351"/>
        <v>#DIV/0!</v>
      </c>
      <c r="AJ770" s="50" t="e">
        <f t="shared" si="352"/>
        <v>#DIV/0!</v>
      </c>
      <c r="AK770" s="50" t="e">
        <f t="shared" si="353"/>
        <v>#DIV/0!</v>
      </c>
    </row>
    <row r="771" spans="8:37" x14ac:dyDescent="0.25">
      <c r="H771" s="66" t="str">
        <f t="shared" si="359"/>
        <v/>
      </c>
      <c r="I771" s="32" t="str">
        <f t="shared" si="354"/>
        <v/>
      </c>
      <c r="J771" s="67" t="str">
        <f t="shared" si="338"/>
        <v/>
      </c>
      <c r="K771" s="67" t="str">
        <f t="shared" si="330"/>
        <v/>
      </c>
      <c r="L771" s="32">
        <f t="shared" si="355"/>
        <v>0</v>
      </c>
      <c r="M771" s="32">
        <f t="shared" si="357"/>
        <v>0</v>
      </c>
      <c r="N771" s="77">
        <f t="shared" si="339"/>
        <v>0</v>
      </c>
      <c r="O771" s="38">
        <f t="shared" si="340"/>
        <v>0</v>
      </c>
      <c r="P771" s="38">
        <f t="shared" si="331"/>
        <v>0</v>
      </c>
      <c r="Q771" s="77">
        <f t="shared" si="332"/>
        <v>0</v>
      </c>
      <c r="R771" s="38">
        <f t="shared" si="341"/>
        <v>0</v>
      </c>
      <c r="S771" s="38">
        <f t="shared" si="342"/>
        <v>0</v>
      </c>
      <c r="T771" s="38">
        <f t="shared" si="343"/>
        <v>0</v>
      </c>
      <c r="U771" s="38">
        <f t="shared" si="344"/>
        <v>0</v>
      </c>
      <c r="V771" s="38">
        <f t="shared" si="345"/>
        <v>0</v>
      </c>
      <c r="W771" s="38">
        <f t="shared" si="333"/>
        <v>0</v>
      </c>
      <c r="X771" s="38">
        <f t="shared" si="334"/>
        <v>0</v>
      </c>
      <c r="Y771" s="67">
        <f t="shared" si="335"/>
        <v>0</v>
      </c>
      <c r="Z771" s="38">
        <f t="shared" si="346"/>
        <v>0</v>
      </c>
      <c r="AA771" s="32">
        <f t="shared" si="336"/>
        <v>0</v>
      </c>
      <c r="AB771" s="38">
        <f t="shared" si="347"/>
        <v>0</v>
      </c>
      <c r="AC771" s="32">
        <f t="shared" si="337"/>
        <v>0</v>
      </c>
      <c r="AD771" s="38">
        <f t="shared" si="358"/>
        <v>0</v>
      </c>
      <c r="AE771" s="39">
        <f t="shared" si="356"/>
        <v>0</v>
      </c>
      <c r="AF771" s="32" t="e">
        <f t="shared" si="348"/>
        <v>#DIV/0!</v>
      </c>
      <c r="AG771" s="32" t="e">
        <f t="shared" si="349"/>
        <v>#DIV/0!</v>
      </c>
      <c r="AH771" s="32" t="e">
        <f t="shared" si="350"/>
        <v>#DIV/0!</v>
      </c>
      <c r="AI771" s="49" t="e">
        <f t="shared" si="351"/>
        <v>#DIV/0!</v>
      </c>
      <c r="AJ771" s="50" t="e">
        <f t="shared" si="352"/>
        <v>#DIV/0!</v>
      </c>
      <c r="AK771" s="50" t="e">
        <f t="shared" si="353"/>
        <v>#DIV/0!</v>
      </c>
    </row>
    <row r="772" spans="8:37" x14ac:dyDescent="0.25">
      <c r="H772" s="66" t="str">
        <f t="shared" si="359"/>
        <v/>
      </c>
      <c r="I772" s="32" t="str">
        <f t="shared" si="354"/>
        <v/>
      </c>
      <c r="J772" s="67" t="str">
        <f t="shared" si="338"/>
        <v/>
      </c>
      <c r="K772" s="67" t="str">
        <f t="shared" si="330"/>
        <v/>
      </c>
      <c r="L772" s="32">
        <f t="shared" si="355"/>
        <v>0</v>
      </c>
      <c r="M772" s="32">
        <f t="shared" si="357"/>
        <v>0</v>
      </c>
      <c r="N772" s="77">
        <f t="shared" si="339"/>
        <v>0</v>
      </c>
      <c r="O772" s="38">
        <f t="shared" si="340"/>
        <v>0</v>
      </c>
      <c r="P772" s="38">
        <f t="shared" si="331"/>
        <v>0</v>
      </c>
      <c r="Q772" s="77">
        <f t="shared" si="332"/>
        <v>0</v>
      </c>
      <c r="R772" s="38">
        <f t="shared" si="341"/>
        <v>0</v>
      </c>
      <c r="S772" s="38">
        <f t="shared" si="342"/>
        <v>0</v>
      </c>
      <c r="T772" s="38">
        <f t="shared" si="343"/>
        <v>0</v>
      </c>
      <c r="U772" s="38">
        <f t="shared" si="344"/>
        <v>0</v>
      </c>
      <c r="V772" s="38">
        <f t="shared" si="345"/>
        <v>0</v>
      </c>
      <c r="W772" s="38">
        <f t="shared" si="333"/>
        <v>0</v>
      </c>
      <c r="X772" s="38">
        <f t="shared" si="334"/>
        <v>0</v>
      </c>
      <c r="Y772" s="67">
        <f t="shared" si="335"/>
        <v>0</v>
      </c>
      <c r="Z772" s="38">
        <f t="shared" si="346"/>
        <v>0</v>
      </c>
      <c r="AA772" s="32">
        <f t="shared" si="336"/>
        <v>0</v>
      </c>
      <c r="AB772" s="38">
        <f t="shared" si="347"/>
        <v>0</v>
      </c>
      <c r="AC772" s="32">
        <f t="shared" si="337"/>
        <v>0</v>
      </c>
      <c r="AD772" s="38">
        <f t="shared" si="358"/>
        <v>0</v>
      </c>
      <c r="AE772" s="39">
        <f t="shared" si="356"/>
        <v>0</v>
      </c>
      <c r="AF772" s="32" t="e">
        <f t="shared" si="348"/>
        <v>#DIV/0!</v>
      </c>
      <c r="AG772" s="32" t="e">
        <f t="shared" si="349"/>
        <v>#DIV/0!</v>
      </c>
      <c r="AH772" s="32" t="e">
        <f t="shared" si="350"/>
        <v>#DIV/0!</v>
      </c>
      <c r="AI772" s="49" t="e">
        <f t="shared" si="351"/>
        <v>#DIV/0!</v>
      </c>
      <c r="AJ772" s="50" t="e">
        <f t="shared" si="352"/>
        <v>#DIV/0!</v>
      </c>
      <c r="AK772" s="50" t="e">
        <f t="shared" si="353"/>
        <v>#DIV/0!</v>
      </c>
    </row>
    <row r="773" spans="8:37" x14ac:dyDescent="0.25">
      <c r="H773" s="66" t="str">
        <f t="shared" si="359"/>
        <v/>
      </c>
      <c r="I773" s="32" t="str">
        <f t="shared" si="354"/>
        <v/>
      </c>
      <c r="J773" s="67" t="str">
        <f t="shared" si="338"/>
        <v/>
      </c>
      <c r="K773" s="67" t="str">
        <f t="shared" si="330"/>
        <v/>
      </c>
      <c r="L773" s="32">
        <f t="shared" si="355"/>
        <v>0</v>
      </c>
      <c r="M773" s="32">
        <f t="shared" si="357"/>
        <v>0</v>
      </c>
      <c r="N773" s="77">
        <f t="shared" si="339"/>
        <v>0</v>
      </c>
      <c r="O773" s="38">
        <f t="shared" si="340"/>
        <v>0</v>
      </c>
      <c r="P773" s="38">
        <f t="shared" si="331"/>
        <v>0</v>
      </c>
      <c r="Q773" s="77">
        <f t="shared" si="332"/>
        <v>0</v>
      </c>
      <c r="R773" s="38">
        <f t="shared" si="341"/>
        <v>0</v>
      </c>
      <c r="S773" s="38">
        <f t="shared" si="342"/>
        <v>0</v>
      </c>
      <c r="T773" s="38">
        <f t="shared" si="343"/>
        <v>0</v>
      </c>
      <c r="U773" s="38">
        <f t="shared" si="344"/>
        <v>0</v>
      </c>
      <c r="V773" s="38">
        <f t="shared" si="345"/>
        <v>0</v>
      </c>
      <c r="W773" s="38">
        <f t="shared" si="333"/>
        <v>0</v>
      </c>
      <c r="X773" s="38">
        <f t="shared" si="334"/>
        <v>0</v>
      </c>
      <c r="Y773" s="67">
        <f t="shared" si="335"/>
        <v>0</v>
      </c>
      <c r="Z773" s="38">
        <f t="shared" si="346"/>
        <v>0</v>
      </c>
      <c r="AA773" s="32">
        <f t="shared" si="336"/>
        <v>0</v>
      </c>
      <c r="AB773" s="38">
        <f t="shared" si="347"/>
        <v>0</v>
      </c>
      <c r="AC773" s="32">
        <f t="shared" si="337"/>
        <v>0</v>
      </c>
      <c r="AD773" s="38">
        <f t="shared" si="358"/>
        <v>0</v>
      </c>
      <c r="AE773" s="39">
        <f t="shared" si="356"/>
        <v>0</v>
      </c>
      <c r="AF773" s="32" t="e">
        <f t="shared" si="348"/>
        <v>#DIV/0!</v>
      </c>
      <c r="AG773" s="32" t="e">
        <f t="shared" si="349"/>
        <v>#DIV/0!</v>
      </c>
      <c r="AH773" s="32" t="e">
        <f t="shared" si="350"/>
        <v>#DIV/0!</v>
      </c>
      <c r="AI773" s="49" t="e">
        <f t="shared" si="351"/>
        <v>#DIV/0!</v>
      </c>
      <c r="AJ773" s="50" t="e">
        <f t="shared" si="352"/>
        <v>#DIV/0!</v>
      </c>
      <c r="AK773" s="50" t="e">
        <f t="shared" si="353"/>
        <v>#DIV/0!</v>
      </c>
    </row>
    <row r="774" spans="8:37" x14ac:dyDescent="0.25">
      <c r="H774" s="66" t="str">
        <f t="shared" si="359"/>
        <v/>
      </c>
      <c r="I774" s="32" t="str">
        <f t="shared" si="354"/>
        <v/>
      </c>
      <c r="J774" s="67" t="str">
        <f t="shared" si="338"/>
        <v/>
      </c>
      <c r="K774" s="67" t="str">
        <f t="shared" si="330"/>
        <v/>
      </c>
      <c r="L774" s="32">
        <f t="shared" si="355"/>
        <v>0</v>
      </c>
      <c r="M774" s="32">
        <f t="shared" si="357"/>
        <v>0</v>
      </c>
      <c r="N774" s="77">
        <f t="shared" si="339"/>
        <v>0</v>
      </c>
      <c r="O774" s="38">
        <f t="shared" si="340"/>
        <v>0</v>
      </c>
      <c r="P774" s="38">
        <f t="shared" si="331"/>
        <v>0</v>
      </c>
      <c r="Q774" s="77">
        <f t="shared" si="332"/>
        <v>0</v>
      </c>
      <c r="R774" s="38">
        <f t="shared" si="341"/>
        <v>0</v>
      </c>
      <c r="S774" s="38">
        <f t="shared" si="342"/>
        <v>0</v>
      </c>
      <c r="T774" s="38">
        <f t="shared" si="343"/>
        <v>0</v>
      </c>
      <c r="U774" s="38">
        <f t="shared" si="344"/>
        <v>0</v>
      </c>
      <c r="V774" s="38">
        <f t="shared" si="345"/>
        <v>0</v>
      </c>
      <c r="W774" s="38">
        <f t="shared" si="333"/>
        <v>0</v>
      </c>
      <c r="X774" s="38">
        <f t="shared" si="334"/>
        <v>0</v>
      </c>
      <c r="Y774" s="67">
        <f t="shared" si="335"/>
        <v>0</v>
      </c>
      <c r="Z774" s="38">
        <f t="shared" si="346"/>
        <v>0</v>
      </c>
      <c r="AA774" s="32">
        <f t="shared" si="336"/>
        <v>0</v>
      </c>
      <c r="AB774" s="38">
        <f t="shared" si="347"/>
        <v>0</v>
      </c>
      <c r="AC774" s="32">
        <f t="shared" si="337"/>
        <v>0</v>
      </c>
      <c r="AD774" s="38">
        <f t="shared" si="358"/>
        <v>0</v>
      </c>
      <c r="AE774" s="39">
        <f t="shared" si="356"/>
        <v>0</v>
      </c>
      <c r="AF774" s="32" t="e">
        <f t="shared" si="348"/>
        <v>#DIV/0!</v>
      </c>
      <c r="AG774" s="32" t="e">
        <f t="shared" si="349"/>
        <v>#DIV/0!</v>
      </c>
      <c r="AH774" s="32" t="e">
        <f t="shared" si="350"/>
        <v>#DIV/0!</v>
      </c>
      <c r="AI774" s="49" t="e">
        <f t="shared" si="351"/>
        <v>#DIV/0!</v>
      </c>
      <c r="AJ774" s="50" t="e">
        <f t="shared" si="352"/>
        <v>#DIV/0!</v>
      </c>
      <c r="AK774" s="50" t="e">
        <f t="shared" si="353"/>
        <v>#DIV/0!</v>
      </c>
    </row>
    <row r="775" spans="8:37" x14ac:dyDescent="0.25">
      <c r="H775" s="66" t="str">
        <f t="shared" si="359"/>
        <v/>
      </c>
      <c r="I775" s="32" t="str">
        <f t="shared" si="354"/>
        <v/>
      </c>
      <c r="J775" s="67" t="str">
        <f t="shared" si="338"/>
        <v/>
      </c>
      <c r="K775" s="67" t="str">
        <f t="shared" si="330"/>
        <v/>
      </c>
      <c r="L775" s="32">
        <f t="shared" si="355"/>
        <v>0</v>
      </c>
      <c r="M775" s="32">
        <f t="shared" si="357"/>
        <v>0</v>
      </c>
      <c r="N775" s="77">
        <f t="shared" si="339"/>
        <v>0</v>
      </c>
      <c r="O775" s="38">
        <f t="shared" si="340"/>
        <v>0</v>
      </c>
      <c r="P775" s="38">
        <f t="shared" si="331"/>
        <v>0</v>
      </c>
      <c r="Q775" s="77">
        <f t="shared" si="332"/>
        <v>0</v>
      </c>
      <c r="R775" s="38">
        <f t="shared" si="341"/>
        <v>0</v>
      </c>
      <c r="S775" s="38">
        <f t="shared" si="342"/>
        <v>0</v>
      </c>
      <c r="T775" s="38">
        <f t="shared" si="343"/>
        <v>0</v>
      </c>
      <c r="U775" s="38">
        <f t="shared" si="344"/>
        <v>0</v>
      </c>
      <c r="V775" s="38">
        <f t="shared" si="345"/>
        <v>0</v>
      </c>
      <c r="W775" s="38">
        <f t="shared" si="333"/>
        <v>0</v>
      </c>
      <c r="X775" s="38">
        <f t="shared" si="334"/>
        <v>0</v>
      </c>
      <c r="Y775" s="67">
        <f t="shared" si="335"/>
        <v>0</v>
      </c>
      <c r="Z775" s="38">
        <f t="shared" si="346"/>
        <v>0</v>
      </c>
      <c r="AA775" s="32">
        <f t="shared" si="336"/>
        <v>0</v>
      </c>
      <c r="AB775" s="38">
        <f t="shared" si="347"/>
        <v>0</v>
      </c>
      <c r="AC775" s="32">
        <f t="shared" si="337"/>
        <v>0</v>
      </c>
      <c r="AD775" s="38">
        <f t="shared" si="358"/>
        <v>0</v>
      </c>
      <c r="AE775" s="39">
        <f t="shared" si="356"/>
        <v>0</v>
      </c>
      <c r="AF775" s="32" t="e">
        <f t="shared" si="348"/>
        <v>#DIV/0!</v>
      </c>
      <c r="AG775" s="32" t="e">
        <f t="shared" si="349"/>
        <v>#DIV/0!</v>
      </c>
      <c r="AH775" s="32" t="e">
        <f t="shared" si="350"/>
        <v>#DIV/0!</v>
      </c>
      <c r="AI775" s="49" t="e">
        <f t="shared" si="351"/>
        <v>#DIV/0!</v>
      </c>
      <c r="AJ775" s="50" t="e">
        <f t="shared" si="352"/>
        <v>#DIV/0!</v>
      </c>
      <c r="AK775" s="50" t="e">
        <f t="shared" si="353"/>
        <v>#DIV/0!</v>
      </c>
    </row>
    <row r="776" spans="8:37" x14ac:dyDescent="0.25">
      <c r="H776" s="66" t="str">
        <f t="shared" si="359"/>
        <v/>
      </c>
      <c r="I776" s="32" t="str">
        <f t="shared" si="354"/>
        <v/>
      </c>
      <c r="J776" s="67" t="str">
        <f t="shared" si="338"/>
        <v/>
      </c>
      <c r="K776" s="67" t="str">
        <f t="shared" si="330"/>
        <v/>
      </c>
      <c r="L776" s="32">
        <f t="shared" si="355"/>
        <v>0</v>
      </c>
      <c r="M776" s="32">
        <f t="shared" si="357"/>
        <v>0</v>
      </c>
      <c r="N776" s="77">
        <f t="shared" si="339"/>
        <v>0</v>
      </c>
      <c r="O776" s="38">
        <f t="shared" si="340"/>
        <v>0</v>
      </c>
      <c r="P776" s="38">
        <f t="shared" si="331"/>
        <v>0</v>
      </c>
      <c r="Q776" s="77">
        <f t="shared" si="332"/>
        <v>0</v>
      </c>
      <c r="R776" s="38">
        <f t="shared" si="341"/>
        <v>0</v>
      </c>
      <c r="S776" s="38">
        <f t="shared" si="342"/>
        <v>0</v>
      </c>
      <c r="T776" s="38">
        <f t="shared" si="343"/>
        <v>0</v>
      </c>
      <c r="U776" s="38">
        <f t="shared" si="344"/>
        <v>0</v>
      </c>
      <c r="V776" s="38">
        <f t="shared" si="345"/>
        <v>0</v>
      </c>
      <c r="W776" s="38">
        <f t="shared" si="333"/>
        <v>0</v>
      </c>
      <c r="X776" s="38">
        <f t="shared" si="334"/>
        <v>0</v>
      </c>
      <c r="Y776" s="67">
        <f t="shared" si="335"/>
        <v>0</v>
      </c>
      <c r="Z776" s="38">
        <f t="shared" si="346"/>
        <v>0</v>
      </c>
      <c r="AA776" s="32">
        <f t="shared" si="336"/>
        <v>0</v>
      </c>
      <c r="AB776" s="38">
        <f t="shared" si="347"/>
        <v>0</v>
      </c>
      <c r="AC776" s="32">
        <f t="shared" si="337"/>
        <v>0</v>
      </c>
      <c r="AD776" s="38">
        <f t="shared" si="358"/>
        <v>0</v>
      </c>
      <c r="AE776" s="39">
        <f t="shared" si="356"/>
        <v>0</v>
      </c>
      <c r="AF776" s="32" t="e">
        <f t="shared" si="348"/>
        <v>#DIV/0!</v>
      </c>
      <c r="AG776" s="32" t="e">
        <f t="shared" si="349"/>
        <v>#DIV/0!</v>
      </c>
      <c r="AH776" s="32" t="e">
        <f t="shared" si="350"/>
        <v>#DIV/0!</v>
      </c>
      <c r="AI776" s="49" t="e">
        <f t="shared" si="351"/>
        <v>#DIV/0!</v>
      </c>
      <c r="AJ776" s="50" t="e">
        <f t="shared" si="352"/>
        <v>#DIV/0!</v>
      </c>
      <c r="AK776" s="50" t="e">
        <f t="shared" si="353"/>
        <v>#DIV/0!</v>
      </c>
    </row>
    <row r="777" spans="8:37" x14ac:dyDescent="0.25">
      <c r="H777" s="66" t="str">
        <f t="shared" si="359"/>
        <v/>
      </c>
      <c r="I777" s="32" t="str">
        <f t="shared" si="354"/>
        <v/>
      </c>
      <c r="J777" s="67" t="str">
        <f t="shared" si="338"/>
        <v/>
      </c>
      <c r="K777" s="67" t="str">
        <f t="shared" si="330"/>
        <v/>
      </c>
      <c r="L777" s="32">
        <f t="shared" si="355"/>
        <v>0</v>
      </c>
      <c r="M777" s="32">
        <f t="shared" si="357"/>
        <v>0</v>
      </c>
      <c r="N777" s="77">
        <f t="shared" si="339"/>
        <v>0</v>
      </c>
      <c r="O777" s="38">
        <f t="shared" si="340"/>
        <v>0</v>
      </c>
      <c r="P777" s="38">
        <f t="shared" si="331"/>
        <v>0</v>
      </c>
      <c r="Q777" s="77">
        <f t="shared" si="332"/>
        <v>0</v>
      </c>
      <c r="R777" s="38">
        <f t="shared" si="341"/>
        <v>0</v>
      </c>
      <c r="S777" s="38">
        <f t="shared" si="342"/>
        <v>0</v>
      </c>
      <c r="T777" s="38">
        <f t="shared" si="343"/>
        <v>0</v>
      </c>
      <c r="U777" s="38">
        <f t="shared" si="344"/>
        <v>0</v>
      </c>
      <c r="V777" s="38">
        <f t="shared" si="345"/>
        <v>0</v>
      </c>
      <c r="W777" s="38">
        <f t="shared" si="333"/>
        <v>0</v>
      </c>
      <c r="X777" s="38">
        <f t="shared" si="334"/>
        <v>0</v>
      </c>
      <c r="Y777" s="67">
        <f t="shared" si="335"/>
        <v>0</v>
      </c>
      <c r="Z777" s="38">
        <f t="shared" si="346"/>
        <v>0</v>
      </c>
      <c r="AA777" s="32">
        <f t="shared" si="336"/>
        <v>0</v>
      </c>
      <c r="AB777" s="38">
        <f t="shared" si="347"/>
        <v>0</v>
      </c>
      <c r="AC777" s="32">
        <f t="shared" si="337"/>
        <v>0</v>
      </c>
      <c r="AD777" s="38">
        <f t="shared" si="358"/>
        <v>0</v>
      </c>
      <c r="AE777" s="39">
        <f t="shared" si="356"/>
        <v>0</v>
      </c>
      <c r="AF777" s="32" t="e">
        <f t="shared" si="348"/>
        <v>#DIV/0!</v>
      </c>
      <c r="AG777" s="32" t="e">
        <f t="shared" si="349"/>
        <v>#DIV/0!</v>
      </c>
      <c r="AH777" s="32" t="e">
        <f t="shared" si="350"/>
        <v>#DIV/0!</v>
      </c>
      <c r="AI777" s="49" t="e">
        <f t="shared" si="351"/>
        <v>#DIV/0!</v>
      </c>
      <c r="AJ777" s="50" t="e">
        <f t="shared" si="352"/>
        <v>#DIV/0!</v>
      </c>
      <c r="AK777" s="50" t="e">
        <f t="shared" si="353"/>
        <v>#DIV/0!</v>
      </c>
    </row>
    <row r="778" spans="8:37" x14ac:dyDescent="0.25">
      <c r="H778" s="66" t="str">
        <f t="shared" si="359"/>
        <v/>
      </c>
      <c r="I778" s="32" t="str">
        <f t="shared" si="354"/>
        <v/>
      </c>
      <c r="J778" s="67" t="str">
        <f t="shared" si="338"/>
        <v/>
      </c>
      <c r="K778" s="67" t="str">
        <f t="shared" si="330"/>
        <v/>
      </c>
      <c r="L778" s="32">
        <f t="shared" si="355"/>
        <v>0</v>
      </c>
      <c r="M778" s="32">
        <f t="shared" si="357"/>
        <v>0</v>
      </c>
      <c r="N778" s="77">
        <f t="shared" si="339"/>
        <v>0</v>
      </c>
      <c r="O778" s="38">
        <f t="shared" si="340"/>
        <v>0</v>
      </c>
      <c r="P778" s="38">
        <f t="shared" si="331"/>
        <v>0</v>
      </c>
      <c r="Q778" s="77">
        <f t="shared" si="332"/>
        <v>0</v>
      </c>
      <c r="R778" s="38">
        <f t="shared" si="341"/>
        <v>0</v>
      </c>
      <c r="S778" s="38">
        <f t="shared" si="342"/>
        <v>0</v>
      </c>
      <c r="T778" s="38">
        <f t="shared" si="343"/>
        <v>0</v>
      </c>
      <c r="U778" s="38">
        <f t="shared" si="344"/>
        <v>0</v>
      </c>
      <c r="V778" s="38">
        <f t="shared" si="345"/>
        <v>0</v>
      </c>
      <c r="W778" s="38">
        <f t="shared" si="333"/>
        <v>0</v>
      </c>
      <c r="X778" s="38">
        <f t="shared" si="334"/>
        <v>0</v>
      </c>
      <c r="Y778" s="67">
        <f t="shared" si="335"/>
        <v>0</v>
      </c>
      <c r="Z778" s="38">
        <f t="shared" si="346"/>
        <v>0</v>
      </c>
      <c r="AA778" s="32">
        <f t="shared" si="336"/>
        <v>0</v>
      </c>
      <c r="AB778" s="38">
        <f t="shared" si="347"/>
        <v>0</v>
      </c>
      <c r="AC778" s="32">
        <f t="shared" si="337"/>
        <v>0</v>
      </c>
      <c r="AD778" s="38">
        <f t="shared" si="358"/>
        <v>0</v>
      </c>
      <c r="AE778" s="39">
        <f t="shared" si="356"/>
        <v>0</v>
      </c>
      <c r="AF778" s="32" t="e">
        <f t="shared" si="348"/>
        <v>#DIV/0!</v>
      </c>
      <c r="AG778" s="32" t="e">
        <f t="shared" si="349"/>
        <v>#DIV/0!</v>
      </c>
      <c r="AH778" s="32" t="e">
        <f t="shared" si="350"/>
        <v>#DIV/0!</v>
      </c>
      <c r="AI778" s="49" t="e">
        <f t="shared" si="351"/>
        <v>#DIV/0!</v>
      </c>
      <c r="AJ778" s="50" t="e">
        <f t="shared" si="352"/>
        <v>#DIV/0!</v>
      </c>
      <c r="AK778" s="50" t="e">
        <f t="shared" si="353"/>
        <v>#DIV/0!</v>
      </c>
    </row>
    <row r="779" spans="8:37" x14ac:dyDescent="0.25">
      <c r="H779" s="66" t="str">
        <f t="shared" si="359"/>
        <v/>
      </c>
      <c r="I779" s="32" t="str">
        <f t="shared" si="354"/>
        <v/>
      </c>
      <c r="J779" s="67" t="str">
        <f t="shared" si="338"/>
        <v/>
      </c>
      <c r="K779" s="67" t="str">
        <f t="shared" si="330"/>
        <v/>
      </c>
      <c r="L779" s="32">
        <f t="shared" si="355"/>
        <v>0</v>
      </c>
      <c r="M779" s="32">
        <f t="shared" si="357"/>
        <v>0</v>
      </c>
      <c r="N779" s="77">
        <f t="shared" si="339"/>
        <v>0</v>
      </c>
      <c r="O779" s="38">
        <f t="shared" si="340"/>
        <v>0</v>
      </c>
      <c r="P779" s="38">
        <f t="shared" si="331"/>
        <v>0</v>
      </c>
      <c r="Q779" s="77">
        <f t="shared" si="332"/>
        <v>0</v>
      </c>
      <c r="R779" s="38">
        <f t="shared" si="341"/>
        <v>0</v>
      </c>
      <c r="S779" s="38">
        <f t="shared" si="342"/>
        <v>0</v>
      </c>
      <c r="T779" s="38">
        <f t="shared" si="343"/>
        <v>0</v>
      </c>
      <c r="U779" s="38">
        <f t="shared" si="344"/>
        <v>0</v>
      </c>
      <c r="V779" s="38">
        <f t="shared" si="345"/>
        <v>0</v>
      </c>
      <c r="W779" s="38">
        <f t="shared" si="333"/>
        <v>0</v>
      </c>
      <c r="X779" s="38">
        <f t="shared" si="334"/>
        <v>0</v>
      </c>
      <c r="Y779" s="67">
        <f t="shared" si="335"/>
        <v>0</v>
      </c>
      <c r="Z779" s="38">
        <f t="shared" si="346"/>
        <v>0</v>
      </c>
      <c r="AA779" s="32">
        <f t="shared" si="336"/>
        <v>0</v>
      </c>
      <c r="AB779" s="38">
        <f t="shared" si="347"/>
        <v>0</v>
      </c>
      <c r="AC779" s="32">
        <f t="shared" si="337"/>
        <v>0</v>
      </c>
      <c r="AD779" s="38">
        <f t="shared" si="358"/>
        <v>0</v>
      </c>
      <c r="AE779" s="39">
        <f t="shared" si="356"/>
        <v>0</v>
      </c>
      <c r="AF779" s="32" t="e">
        <f t="shared" si="348"/>
        <v>#DIV/0!</v>
      </c>
      <c r="AG779" s="32" t="e">
        <f t="shared" si="349"/>
        <v>#DIV/0!</v>
      </c>
      <c r="AH779" s="32" t="e">
        <f t="shared" si="350"/>
        <v>#DIV/0!</v>
      </c>
      <c r="AI779" s="49" t="e">
        <f t="shared" si="351"/>
        <v>#DIV/0!</v>
      </c>
      <c r="AJ779" s="50" t="e">
        <f t="shared" si="352"/>
        <v>#DIV/0!</v>
      </c>
      <c r="AK779" s="50" t="e">
        <f t="shared" si="353"/>
        <v>#DIV/0!</v>
      </c>
    </row>
    <row r="780" spans="8:37" x14ac:dyDescent="0.25">
      <c r="H780" s="66" t="str">
        <f t="shared" si="359"/>
        <v/>
      </c>
      <c r="I780" s="32" t="str">
        <f t="shared" si="354"/>
        <v/>
      </c>
      <c r="J780" s="67" t="str">
        <f t="shared" si="338"/>
        <v/>
      </c>
      <c r="K780" s="67" t="str">
        <f t="shared" si="330"/>
        <v/>
      </c>
      <c r="L780" s="32">
        <f t="shared" si="355"/>
        <v>0</v>
      </c>
      <c r="M780" s="32">
        <f t="shared" si="357"/>
        <v>0</v>
      </c>
      <c r="N780" s="77">
        <f t="shared" si="339"/>
        <v>0</v>
      </c>
      <c r="O780" s="38">
        <f t="shared" si="340"/>
        <v>0</v>
      </c>
      <c r="P780" s="38">
        <f t="shared" si="331"/>
        <v>0</v>
      </c>
      <c r="Q780" s="77">
        <f t="shared" si="332"/>
        <v>0</v>
      </c>
      <c r="R780" s="38">
        <f t="shared" si="341"/>
        <v>0</v>
      </c>
      <c r="S780" s="38">
        <f t="shared" si="342"/>
        <v>0</v>
      </c>
      <c r="T780" s="38">
        <f t="shared" si="343"/>
        <v>0</v>
      </c>
      <c r="U780" s="38">
        <f t="shared" si="344"/>
        <v>0</v>
      </c>
      <c r="V780" s="38">
        <f t="shared" si="345"/>
        <v>0</v>
      </c>
      <c r="W780" s="38">
        <f t="shared" si="333"/>
        <v>0</v>
      </c>
      <c r="X780" s="38">
        <f t="shared" si="334"/>
        <v>0</v>
      </c>
      <c r="Y780" s="67">
        <f t="shared" si="335"/>
        <v>0</v>
      </c>
      <c r="Z780" s="38">
        <f t="shared" si="346"/>
        <v>0</v>
      </c>
      <c r="AA780" s="32">
        <f t="shared" si="336"/>
        <v>0</v>
      </c>
      <c r="AB780" s="38">
        <f t="shared" si="347"/>
        <v>0</v>
      </c>
      <c r="AC780" s="32">
        <f t="shared" si="337"/>
        <v>0</v>
      </c>
      <c r="AD780" s="38">
        <f t="shared" si="358"/>
        <v>0</v>
      </c>
      <c r="AE780" s="39">
        <f t="shared" si="356"/>
        <v>0</v>
      </c>
      <c r="AF780" s="32" t="e">
        <f t="shared" si="348"/>
        <v>#DIV/0!</v>
      </c>
      <c r="AG780" s="32" t="e">
        <f t="shared" si="349"/>
        <v>#DIV/0!</v>
      </c>
      <c r="AH780" s="32" t="e">
        <f t="shared" si="350"/>
        <v>#DIV/0!</v>
      </c>
      <c r="AI780" s="49" t="e">
        <f t="shared" si="351"/>
        <v>#DIV/0!</v>
      </c>
      <c r="AJ780" s="50" t="e">
        <f t="shared" si="352"/>
        <v>#DIV/0!</v>
      </c>
      <c r="AK780" s="50" t="e">
        <f t="shared" si="353"/>
        <v>#DIV/0!</v>
      </c>
    </row>
    <row r="781" spans="8:37" x14ac:dyDescent="0.25">
      <c r="H781" s="66" t="str">
        <f t="shared" si="359"/>
        <v/>
      </c>
      <c r="I781" s="32" t="str">
        <f t="shared" si="354"/>
        <v/>
      </c>
      <c r="J781" s="67" t="str">
        <f t="shared" si="338"/>
        <v/>
      </c>
      <c r="K781" s="67" t="str">
        <f t="shared" ref="K781:K844" si="360">+IF(J781="","",ROUND((YEAR($H781)-YEAR($C$11)+(MONTH($H781)-MONTH($C$11))/12+(DAY($H781)-DAY($C$11))/365)*365,0)/365)</f>
        <v/>
      </c>
      <c r="L781" s="32">
        <f t="shared" si="355"/>
        <v>0</v>
      </c>
      <c r="M781" s="32">
        <f t="shared" si="357"/>
        <v>0</v>
      </c>
      <c r="N781" s="77">
        <f t="shared" si="339"/>
        <v>0</v>
      </c>
      <c r="O781" s="38">
        <f t="shared" si="340"/>
        <v>0</v>
      </c>
      <c r="P781" s="38">
        <f t="shared" ref="P781:P844" si="361">+IF(O781=0,0,O781/L781*(1+$L$8)*$J$9)</f>
        <v>0</v>
      </c>
      <c r="Q781" s="77">
        <f t="shared" ref="Q781:Q844" si="362">+N781*$C$13</f>
        <v>0</v>
      </c>
      <c r="R781" s="38">
        <f t="shared" si="341"/>
        <v>0</v>
      </c>
      <c r="S781" s="38">
        <f t="shared" si="342"/>
        <v>0</v>
      </c>
      <c r="T781" s="38">
        <f t="shared" si="343"/>
        <v>0</v>
      </c>
      <c r="U781" s="38">
        <f t="shared" si="344"/>
        <v>0</v>
      </c>
      <c r="V781" s="38">
        <f t="shared" si="345"/>
        <v>0</v>
      </c>
      <c r="W781" s="38">
        <f t="shared" ref="W781:W844" si="363">+IF(P781=0,0,N781+P781*(1-$I$8))</f>
        <v>0</v>
      </c>
      <c r="X781" s="38">
        <f t="shared" ref="X781:X844" si="364">+(W781/(1-$I$8)+X782)*L781*$M$8</f>
        <v>0</v>
      </c>
      <c r="Y781" s="67">
        <f t="shared" ref="Y781:Y844" si="365">+W781*$F$10</f>
        <v>0</v>
      </c>
      <c r="Z781" s="38">
        <f t="shared" si="346"/>
        <v>0</v>
      </c>
      <c r="AA781" s="32">
        <f t="shared" ref="AA781:AA844" si="366">+(AA782+Z781/(1-$I$8))*M781*$M$8</f>
        <v>0</v>
      </c>
      <c r="AB781" s="38">
        <f t="shared" si="347"/>
        <v>0</v>
      </c>
      <c r="AC781" s="32">
        <f t="shared" ref="AC781:AC844" si="367">+(AC782+AB781/(1-$I$8))*L781*M781*$M$8</f>
        <v>0</v>
      </c>
      <c r="AD781" s="38">
        <f t="shared" si="358"/>
        <v>0</v>
      </c>
      <c r="AE781" s="39">
        <f t="shared" si="356"/>
        <v>0</v>
      </c>
      <c r="AF781" s="32" t="e">
        <f t="shared" si="348"/>
        <v>#DIV/0!</v>
      </c>
      <c r="AG781" s="32" t="e">
        <f t="shared" si="349"/>
        <v>#DIV/0!</v>
      </c>
      <c r="AH781" s="32" t="e">
        <f t="shared" si="350"/>
        <v>#DIV/0!</v>
      </c>
      <c r="AI781" s="49" t="e">
        <f t="shared" si="351"/>
        <v>#DIV/0!</v>
      </c>
      <c r="AJ781" s="50" t="e">
        <f t="shared" si="352"/>
        <v>#DIV/0!</v>
      </c>
      <c r="AK781" s="50" t="e">
        <f t="shared" si="353"/>
        <v>#DIV/0!</v>
      </c>
    </row>
    <row r="782" spans="8:37" x14ac:dyDescent="0.25">
      <c r="H782" s="66" t="str">
        <f t="shared" si="359"/>
        <v/>
      </c>
      <c r="I782" s="32" t="str">
        <f t="shared" si="354"/>
        <v/>
      </c>
      <c r="J782" s="67" t="str">
        <f t="shared" ref="J782:J845" si="368">+IF(I782="","",ROUND((YEAR(H782)-YEAR($C$10)+(MONTH(H782)-MONTH($C$10))/12+(DAY(H782)-DAY($C$10))/365)*365,0)/365)</f>
        <v/>
      </c>
      <c r="K782" s="67" t="str">
        <f t="shared" si="360"/>
        <v/>
      </c>
      <c r="L782" s="32">
        <f t="shared" si="355"/>
        <v>0</v>
      </c>
      <c r="M782" s="32">
        <f t="shared" si="357"/>
        <v>0</v>
      </c>
      <c r="N782" s="77">
        <f t="shared" ref="N782:N845" si="369">+IF(I782="",0,IF(H782&lt;DATE(YEAR($C$9),MONTH($C$9),1),0,(1+$C$14)^(YEAR(H782)-YEAR($C$9))))</f>
        <v>0</v>
      </c>
      <c r="O782" s="38">
        <f t="shared" ref="O782:O845" si="370">+(O783*L782+N782*L782/(1-$I$8))*$M$9</f>
        <v>0</v>
      </c>
      <c r="P782" s="38">
        <f t="shared" si="361"/>
        <v>0</v>
      </c>
      <c r="Q782" s="77">
        <f t="shared" si="362"/>
        <v>0</v>
      </c>
      <c r="R782" s="38">
        <f t="shared" ref="R782:R845" si="371">+(R783*$M782+Q782*$M782/(1-$I$8))*$M$9</f>
        <v>0</v>
      </c>
      <c r="S782" s="38">
        <f t="shared" ref="S782:S845" si="372">+(S783*L782*$M782+Q782*L782*$M782/(1-$I$8))*$M$9</f>
        <v>0</v>
      </c>
      <c r="T782" s="38">
        <f t="shared" ref="T782:T845" si="373">+R782-S782</f>
        <v>0</v>
      </c>
      <c r="U782" s="38">
        <f t="shared" ref="U782:U845" si="374">+IF(R782=0,0,R782/M782*(1+$L$8)*$J$9)</f>
        <v>0</v>
      </c>
      <c r="V782" s="38">
        <f t="shared" ref="V782:V845" si="375">+IF(S782=0,0,S782/(L782*M782)*(1+$L$8)*$J$9)</f>
        <v>0</v>
      </c>
      <c r="W782" s="38">
        <f t="shared" si="363"/>
        <v>0</v>
      </c>
      <c r="X782" s="38">
        <f t="shared" si="364"/>
        <v>0</v>
      </c>
      <c r="Y782" s="67">
        <f t="shared" si="365"/>
        <v>0</v>
      </c>
      <c r="Z782" s="38">
        <f t="shared" ref="Z782:Z845" si="376">+Q782+U782*(1-$I$8)</f>
        <v>0</v>
      </c>
      <c r="AA782" s="32">
        <f t="shared" si="366"/>
        <v>0</v>
      </c>
      <c r="AB782" s="38">
        <f t="shared" ref="AB782:AB845" si="377">+Q782+V782*(1-$I$8)</f>
        <v>0</v>
      </c>
      <c r="AC782" s="32">
        <f t="shared" si="367"/>
        <v>0</v>
      </c>
      <c r="AD782" s="38">
        <f t="shared" si="358"/>
        <v>0</v>
      </c>
      <c r="AE782" s="39">
        <f t="shared" si="356"/>
        <v>0</v>
      </c>
      <c r="AF782" s="32" t="e">
        <f t="shared" ref="AF782:AF845" si="378">+$C$18*O782*0.99/L782*(1+$L$8)</f>
        <v>#DIV/0!</v>
      </c>
      <c r="AG782" s="32" t="e">
        <f t="shared" ref="AG782:AG845" si="379">+$C$18*R782*0.99/M782*(1+$L$8)</f>
        <v>#DIV/0!</v>
      </c>
      <c r="AH782" s="32" t="e">
        <f t="shared" ref="AH782:AH845" si="380">+$C$18*S782*0.99/(M782*L782)*(1+$L$8)</f>
        <v>#DIV/0!</v>
      </c>
      <c r="AI782" s="49" t="e">
        <f t="shared" ref="AI782:AI845" si="381">+AF782+AG782-AH782</f>
        <v>#DIV/0!</v>
      </c>
      <c r="AJ782" s="50" t="e">
        <f t="shared" ref="AJ782:AJ845" si="382">+AI782*$J$9</f>
        <v>#DIV/0!</v>
      </c>
      <c r="AK782" s="50" t="e">
        <f t="shared" ref="AK782:AK845" si="383">+AE782-AJ782</f>
        <v>#DIV/0!</v>
      </c>
    </row>
    <row r="783" spans="8:37" x14ac:dyDescent="0.25">
      <c r="H783" s="66" t="str">
        <f t="shared" si="359"/>
        <v/>
      </c>
      <c r="I783" s="32" t="str">
        <f t="shared" ref="I783:I846" si="384">+IF(OR(I782="",I782=$C$19+$C$15),"",I782+1)</f>
        <v/>
      </c>
      <c r="J783" s="67" t="str">
        <f t="shared" si="368"/>
        <v/>
      </c>
      <c r="K783" s="67" t="str">
        <f t="shared" si="360"/>
        <v/>
      </c>
      <c r="L783" s="32">
        <f t="shared" ref="L783:L846" si="385">+IF(I783="",0,VLOOKUP(J783,TB_GEN,3+$C$12))</f>
        <v>0</v>
      </c>
      <c r="M783" s="32">
        <f t="shared" si="357"/>
        <v>0</v>
      </c>
      <c r="N783" s="77">
        <f t="shared" si="369"/>
        <v>0</v>
      </c>
      <c r="O783" s="38">
        <f t="shared" si="370"/>
        <v>0</v>
      </c>
      <c r="P783" s="38">
        <f t="shared" si="361"/>
        <v>0</v>
      </c>
      <c r="Q783" s="77">
        <f t="shared" si="362"/>
        <v>0</v>
      </c>
      <c r="R783" s="38">
        <f t="shared" si="371"/>
        <v>0</v>
      </c>
      <c r="S783" s="38">
        <f t="shared" si="372"/>
        <v>0</v>
      </c>
      <c r="T783" s="38">
        <f t="shared" si="373"/>
        <v>0</v>
      </c>
      <c r="U783" s="38">
        <f t="shared" si="374"/>
        <v>0</v>
      </c>
      <c r="V783" s="38">
        <f t="shared" si="375"/>
        <v>0</v>
      </c>
      <c r="W783" s="38">
        <f t="shared" si="363"/>
        <v>0</v>
      </c>
      <c r="X783" s="38">
        <f t="shared" si="364"/>
        <v>0</v>
      </c>
      <c r="Y783" s="67">
        <f t="shared" si="365"/>
        <v>0</v>
      </c>
      <c r="Z783" s="38">
        <f t="shared" si="376"/>
        <v>0</v>
      </c>
      <c r="AA783" s="32">
        <f t="shared" si="366"/>
        <v>0</v>
      </c>
      <c r="AB783" s="38">
        <f t="shared" si="377"/>
        <v>0</v>
      </c>
      <c r="AC783" s="32">
        <f t="shared" si="367"/>
        <v>0</v>
      </c>
      <c r="AD783" s="38">
        <f t="shared" si="358"/>
        <v>0</v>
      </c>
      <c r="AE783" s="39">
        <f t="shared" ref="AE783:AE846" si="386">+W783*$C$18+(Z783-AB783)*$C$18</f>
        <v>0</v>
      </c>
      <c r="AF783" s="32" t="e">
        <f t="shared" si="378"/>
        <v>#DIV/0!</v>
      </c>
      <c r="AG783" s="32" t="e">
        <f t="shared" si="379"/>
        <v>#DIV/0!</v>
      </c>
      <c r="AH783" s="32" t="e">
        <f t="shared" si="380"/>
        <v>#DIV/0!</v>
      </c>
      <c r="AI783" s="49" t="e">
        <f t="shared" si="381"/>
        <v>#DIV/0!</v>
      </c>
      <c r="AJ783" s="50" t="e">
        <f t="shared" si="382"/>
        <v>#DIV/0!</v>
      </c>
      <c r="AK783" s="50" t="e">
        <f t="shared" si="383"/>
        <v>#DIV/0!</v>
      </c>
    </row>
    <row r="784" spans="8:37" x14ac:dyDescent="0.25">
      <c r="H784" s="66" t="str">
        <f t="shared" si="359"/>
        <v/>
      </c>
      <c r="I784" s="32" t="str">
        <f t="shared" si="384"/>
        <v/>
      </c>
      <c r="J784" s="67" t="str">
        <f t="shared" si="368"/>
        <v/>
      </c>
      <c r="K784" s="67" t="str">
        <f t="shared" si="360"/>
        <v/>
      </c>
      <c r="L784" s="32">
        <f t="shared" si="385"/>
        <v>0</v>
      </c>
      <c r="M784" s="32">
        <f t="shared" ref="M784:M847" si="387">+IF(I784="",0,VLOOKUP(K784,TB_GEN,7+$F$18))</f>
        <v>0</v>
      </c>
      <c r="N784" s="77">
        <f t="shared" si="369"/>
        <v>0</v>
      </c>
      <c r="O784" s="38">
        <f t="shared" si="370"/>
        <v>0</v>
      </c>
      <c r="P784" s="38">
        <f t="shared" si="361"/>
        <v>0</v>
      </c>
      <c r="Q784" s="77">
        <f t="shared" si="362"/>
        <v>0</v>
      </c>
      <c r="R784" s="38">
        <f t="shared" si="371"/>
        <v>0</v>
      </c>
      <c r="S784" s="38">
        <f t="shared" si="372"/>
        <v>0</v>
      </c>
      <c r="T784" s="38">
        <f t="shared" si="373"/>
        <v>0</v>
      </c>
      <c r="U784" s="38">
        <f t="shared" si="374"/>
        <v>0</v>
      </c>
      <c r="V784" s="38">
        <f t="shared" si="375"/>
        <v>0</v>
      </c>
      <c r="W784" s="38">
        <f t="shared" si="363"/>
        <v>0</v>
      </c>
      <c r="X784" s="38">
        <f t="shared" si="364"/>
        <v>0</v>
      </c>
      <c r="Y784" s="67">
        <f t="shared" si="365"/>
        <v>0</v>
      </c>
      <c r="Z784" s="38">
        <f t="shared" si="376"/>
        <v>0</v>
      </c>
      <c r="AA784" s="32">
        <f t="shared" si="366"/>
        <v>0</v>
      </c>
      <c r="AB784" s="38">
        <f t="shared" si="377"/>
        <v>0</v>
      </c>
      <c r="AC784" s="32">
        <f t="shared" si="367"/>
        <v>0</v>
      </c>
      <c r="AD784" s="38">
        <f t="shared" ref="AD784:AD847" si="388">+AA784-AC784</f>
        <v>0</v>
      </c>
      <c r="AE784" s="39">
        <f t="shared" si="386"/>
        <v>0</v>
      </c>
      <c r="AF784" s="32" t="e">
        <f t="shared" si="378"/>
        <v>#DIV/0!</v>
      </c>
      <c r="AG784" s="32" t="e">
        <f t="shared" si="379"/>
        <v>#DIV/0!</v>
      </c>
      <c r="AH784" s="32" t="e">
        <f t="shared" si="380"/>
        <v>#DIV/0!</v>
      </c>
      <c r="AI784" s="49" t="e">
        <f t="shared" si="381"/>
        <v>#DIV/0!</v>
      </c>
      <c r="AJ784" s="50" t="e">
        <f t="shared" si="382"/>
        <v>#DIV/0!</v>
      </c>
      <c r="AK784" s="50" t="e">
        <f t="shared" si="383"/>
        <v>#DIV/0!</v>
      </c>
    </row>
    <row r="785" spans="8:37" x14ac:dyDescent="0.25">
      <c r="H785" s="66" t="str">
        <f t="shared" ref="H785:H848" si="389">+IF(I785="","",DATE(YEAR(H784),MONTH(H784)+1,1))</f>
        <v/>
      </c>
      <c r="I785" s="32" t="str">
        <f t="shared" si="384"/>
        <v/>
      </c>
      <c r="J785" s="67" t="str">
        <f t="shared" si="368"/>
        <v/>
      </c>
      <c r="K785" s="67" t="str">
        <f t="shared" si="360"/>
        <v/>
      </c>
      <c r="L785" s="32">
        <f t="shared" si="385"/>
        <v>0</v>
      </c>
      <c r="M785" s="32">
        <f t="shared" si="387"/>
        <v>0</v>
      </c>
      <c r="N785" s="77">
        <f t="shared" si="369"/>
        <v>0</v>
      </c>
      <c r="O785" s="38">
        <f t="shared" si="370"/>
        <v>0</v>
      </c>
      <c r="P785" s="38">
        <f t="shared" si="361"/>
        <v>0</v>
      </c>
      <c r="Q785" s="77">
        <f t="shared" si="362"/>
        <v>0</v>
      </c>
      <c r="R785" s="38">
        <f t="shared" si="371"/>
        <v>0</v>
      </c>
      <c r="S785" s="38">
        <f t="shared" si="372"/>
        <v>0</v>
      </c>
      <c r="T785" s="38">
        <f t="shared" si="373"/>
        <v>0</v>
      </c>
      <c r="U785" s="38">
        <f t="shared" si="374"/>
        <v>0</v>
      </c>
      <c r="V785" s="38">
        <f t="shared" si="375"/>
        <v>0</v>
      </c>
      <c r="W785" s="38">
        <f t="shared" si="363"/>
        <v>0</v>
      </c>
      <c r="X785" s="38">
        <f t="shared" si="364"/>
        <v>0</v>
      </c>
      <c r="Y785" s="67">
        <f t="shared" si="365"/>
        <v>0</v>
      </c>
      <c r="Z785" s="38">
        <f t="shared" si="376"/>
        <v>0</v>
      </c>
      <c r="AA785" s="32">
        <f t="shared" si="366"/>
        <v>0</v>
      </c>
      <c r="AB785" s="38">
        <f t="shared" si="377"/>
        <v>0</v>
      </c>
      <c r="AC785" s="32">
        <f t="shared" si="367"/>
        <v>0</v>
      </c>
      <c r="AD785" s="38">
        <f t="shared" si="388"/>
        <v>0</v>
      </c>
      <c r="AE785" s="39">
        <f t="shared" si="386"/>
        <v>0</v>
      </c>
      <c r="AF785" s="32" t="e">
        <f t="shared" si="378"/>
        <v>#DIV/0!</v>
      </c>
      <c r="AG785" s="32" t="e">
        <f t="shared" si="379"/>
        <v>#DIV/0!</v>
      </c>
      <c r="AH785" s="32" t="e">
        <f t="shared" si="380"/>
        <v>#DIV/0!</v>
      </c>
      <c r="AI785" s="49" t="e">
        <f t="shared" si="381"/>
        <v>#DIV/0!</v>
      </c>
      <c r="AJ785" s="50" t="e">
        <f t="shared" si="382"/>
        <v>#DIV/0!</v>
      </c>
      <c r="AK785" s="50" t="e">
        <f t="shared" si="383"/>
        <v>#DIV/0!</v>
      </c>
    </row>
    <row r="786" spans="8:37" x14ac:dyDescent="0.25">
      <c r="H786" s="66" t="str">
        <f t="shared" si="389"/>
        <v/>
      </c>
      <c r="I786" s="32" t="str">
        <f t="shared" si="384"/>
        <v/>
      </c>
      <c r="J786" s="67" t="str">
        <f t="shared" si="368"/>
        <v/>
      </c>
      <c r="K786" s="67" t="str">
        <f t="shared" si="360"/>
        <v/>
      </c>
      <c r="L786" s="32">
        <f t="shared" si="385"/>
        <v>0</v>
      </c>
      <c r="M786" s="32">
        <f t="shared" si="387"/>
        <v>0</v>
      </c>
      <c r="N786" s="77">
        <f t="shared" si="369"/>
        <v>0</v>
      </c>
      <c r="O786" s="38">
        <f t="shared" si="370"/>
        <v>0</v>
      </c>
      <c r="P786" s="38">
        <f t="shared" si="361"/>
        <v>0</v>
      </c>
      <c r="Q786" s="77">
        <f t="shared" si="362"/>
        <v>0</v>
      </c>
      <c r="R786" s="38">
        <f t="shared" si="371"/>
        <v>0</v>
      </c>
      <c r="S786" s="38">
        <f t="shared" si="372"/>
        <v>0</v>
      </c>
      <c r="T786" s="38">
        <f t="shared" si="373"/>
        <v>0</v>
      </c>
      <c r="U786" s="38">
        <f t="shared" si="374"/>
        <v>0</v>
      </c>
      <c r="V786" s="38">
        <f t="shared" si="375"/>
        <v>0</v>
      </c>
      <c r="W786" s="38">
        <f t="shared" si="363"/>
        <v>0</v>
      </c>
      <c r="X786" s="38">
        <f t="shared" si="364"/>
        <v>0</v>
      </c>
      <c r="Y786" s="67">
        <f t="shared" si="365"/>
        <v>0</v>
      </c>
      <c r="Z786" s="38">
        <f t="shared" si="376"/>
        <v>0</v>
      </c>
      <c r="AA786" s="32">
        <f t="shared" si="366"/>
        <v>0</v>
      </c>
      <c r="AB786" s="38">
        <f t="shared" si="377"/>
        <v>0</v>
      </c>
      <c r="AC786" s="32">
        <f t="shared" si="367"/>
        <v>0</v>
      </c>
      <c r="AD786" s="38">
        <f t="shared" si="388"/>
        <v>0</v>
      </c>
      <c r="AE786" s="39">
        <f t="shared" si="386"/>
        <v>0</v>
      </c>
      <c r="AF786" s="32" t="e">
        <f t="shared" si="378"/>
        <v>#DIV/0!</v>
      </c>
      <c r="AG786" s="32" t="e">
        <f t="shared" si="379"/>
        <v>#DIV/0!</v>
      </c>
      <c r="AH786" s="32" t="e">
        <f t="shared" si="380"/>
        <v>#DIV/0!</v>
      </c>
      <c r="AI786" s="49" t="e">
        <f t="shared" si="381"/>
        <v>#DIV/0!</v>
      </c>
      <c r="AJ786" s="50" t="e">
        <f t="shared" si="382"/>
        <v>#DIV/0!</v>
      </c>
      <c r="AK786" s="50" t="e">
        <f t="shared" si="383"/>
        <v>#DIV/0!</v>
      </c>
    </row>
    <row r="787" spans="8:37" x14ac:dyDescent="0.25">
      <c r="H787" s="66" t="str">
        <f t="shared" si="389"/>
        <v/>
      </c>
      <c r="I787" s="32" t="str">
        <f t="shared" si="384"/>
        <v/>
      </c>
      <c r="J787" s="67" t="str">
        <f t="shared" si="368"/>
        <v/>
      </c>
      <c r="K787" s="67" t="str">
        <f t="shared" si="360"/>
        <v/>
      </c>
      <c r="L787" s="32">
        <f t="shared" si="385"/>
        <v>0</v>
      </c>
      <c r="M787" s="32">
        <f t="shared" si="387"/>
        <v>0</v>
      </c>
      <c r="N787" s="77">
        <f t="shared" si="369"/>
        <v>0</v>
      </c>
      <c r="O787" s="38">
        <f t="shared" si="370"/>
        <v>0</v>
      </c>
      <c r="P787" s="38">
        <f t="shared" si="361"/>
        <v>0</v>
      </c>
      <c r="Q787" s="77">
        <f t="shared" si="362"/>
        <v>0</v>
      </c>
      <c r="R787" s="38">
        <f t="shared" si="371"/>
        <v>0</v>
      </c>
      <c r="S787" s="38">
        <f t="shared" si="372"/>
        <v>0</v>
      </c>
      <c r="T787" s="38">
        <f t="shared" si="373"/>
        <v>0</v>
      </c>
      <c r="U787" s="38">
        <f t="shared" si="374"/>
        <v>0</v>
      </c>
      <c r="V787" s="38">
        <f t="shared" si="375"/>
        <v>0</v>
      </c>
      <c r="W787" s="38">
        <f t="shared" si="363"/>
        <v>0</v>
      </c>
      <c r="X787" s="38">
        <f t="shared" si="364"/>
        <v>0</v>
      </c>
      <c r="Y787" s="67">
        <f t="shared" si="365"/>
        <v>0</v>
      </c>
      <c r="Z787" s="38">
        <f t="shared" si="376"/>
        <v>0</v>
      </c>
      <c r="AA787" s="32">
        <f t="shared" si="366"/>
        <v>0</v>
      </c>
      <c r="AB787" s="38">
        <f t="shared" si="377"/>
        <v>0</v>
      </c>
      <c r="AC787" s="32">
        <f t="shared" si="367"/>
        <v>0</v>
      </c>
      <c r="AD787" s="38">
        <f t="shared" si="388"/>
        <v>0</v>
      </c>
      <c r="AE787" s="39">
        <f t="shared" si="386"/>
        <v>0</v>
      </c>
      <c r="AF787" s="32" t="e">
        <f t="shared" si="378"/>
        <v>#DIV/0!</v>
      </c>
      <c r="AG787" s="32" t="e">
        <f t="shared" si="379"/>
        <v>#DIV/0!</v>
      </c>
      <c r="AH787" s="32" t="e">
        <f t="shared" si="380"/>
        <v>#DIV/0!</v>
      </c>
      <c r="AI787" s="49" t="e">
        <f t="shared" si="381"/>
        <v>#DIV/0!</v>
      </c>
      <c r="AJ787" s="50" t="e">
        <f t="shared" si="382"/>
        <v>#DIV/0!</v>
      </c>
      <c r="AK787" s="50" t="e">
        <f t="shared" si="383"/>
        <v>#DIV/0!</v>
      </c>
    </row>
    <row r="788" spans="8:37" x14ac:dyDescent="0.25">
      <c r="H788" s="66" t="str">
        <f t="shared" si="389"/>
        <v/>
      </c>
      <c r="I788" s="32" t="str">
        <f t="shared" si="384"/>
        <v/>
      </c>
      <c r="J788" s="67" t="str">
        <f t="shared" si="368"/>
        <v/>
      </c>
      <c r="K788" s="67" t="str">
        <f t="shared" si="360"/>
        <v/>
      </c>
      <c r="L788" s="32">
        <f t="shared" si="385"/>
        <v>0</v>
      </c>
      <c r="M788" s="32">
        <f t="shared" si="387"/>
        <v>0</v>
      </c>
      <c r="N788" s="77">
        <f t="shared" si="369"/>
        <v>0</v>
      </c>
      <c r="O788" s="38">
        <f t="shared" si="370"/>
        <v>0</v>
      </c>
      <c r="P788" s="38">
        <f t="shared" si="361"/>
        <v>0</v>
      </c>
      <c r="Q788" s="77">
        <f t="shared" si="362"/>
        <v>0</v>
      </c>
      <c r="R788" s="38">
        <f t="shared" si="371"/>
        <v>0</v>
      </c>
      <c r="S788" s="38">
        <f t="shared" si="372"/>
        <v>0</v>
      </c>
      <c r="T788" s="38">
        <f t="shared" si="373"/>
        <v>0</v>
      </c>
      <c r="U788" s="38">
        <f t="shared" si="374"/>
        <v>0</v>
      </c>
      <c r="V788" s="38">
        <f t="shared" si="375"/>
        <v>0</v>
      </c>
      <c r="W788" s="38">
        <f t="shared" si="363"/>
        <v>0</v>
      </c>
      <c r="X788" s="38">
        <f t="shared" si="364"/>
        <v>0</v>
      </c>
      <c r="Y788" s="67">
        <f t="shared" si="365"/>
        <v>0</v>
      </c>
      <c r="Z788" s="38">
        <f t="shared" si="376"/>
        <v>0</v>
      </c>
      <c r="AA788" s="32">
        <f t="shared" si="366"/>
        <v>0</v>
      </c>
      <c r="AB788" s="38">
        <f t="shared" si="377"/>
        <v>0</v>
      </c>
      <c r="AC788" s="32">
        <f t="shared" si="367"/>
        <v>0</v>
      </c>
      <c r="AD788" s="38">
        <f t="shared" si="388"/>
        <v>0</v>
      </c>
      <c r="AE788" s="39">
        <f t="shared" si="386"/>
        <v>0</v>
      </c>
      <c r="AF788" s="32" t="e">
        <f t="shared" si="378"/>
        <v>#DIV/0!</v>
      </c>
      <c r="AG788" s="32" t="e">
        <f t="shared" si="379"/>
        <v>#DIV/0!</v>
      </c>
      <c r="AH788" s="32" t="e">
        <f t="shared" si="380"/>
        <v>#DIV/0!</v>
      </c>
      <c r="AI788" s="49" t="e">
        <f t="shared" si="381"/>
        <v>#DIV/0!</v>
      </c>
      <c r="AJ788" s="50" t="e">
        <f t="shared" si="382"/>
        <v>#DIV/0!</v>
      </c>
      <c r="AK788" s="50" t="e">
        <f t="shared" si="383"/>
        <v>#DIV/0!</v>
      </c>
    </row>
    <row r="789" spans="8:37" x14ac:dyDescent="0.25">
      <c r="H789" s="66" t="str">
        <f t="shared" si="389"/>
        <v/>
      </c>
      <c r="I789" s="32" t="str">
        <f t="shared" si="384"/>
        <v/>
      </c>
      <c r="J789" s="67" t="str">
        <f t="shared" si="368"/>
        <v/>
      </c>
      <c r="K789" s="67" t="str">
        <f t="shared" si="360"/>
        <v/>
      </c>
      <c r="L789" s="32">
        <f t="shared" si="385"/>
        <v>0</v>
      </c>
      <c r="M789" s="32">
        <f t="shared" si="387"/>
        <v>0</v>
      </c>
      <c r="N789" s="77">
        <f t="shared" si="369"/>
        <v>0</v>
      </c>
      <c r="O789" s="38">
        <f t="shared" si="370"/>
        <v>0</v>
      </c>
      <c r="P789" s="38">
        <f t="shared" si="361"/>
        <v>0</v>
      </c>
      <c r="Q789" s="77">
        <f t="shared" si="362"/>
        <v>0</v>
      </c>
      <c r="R789" s="38">
        <f t="shared" si="371"/>
        <v>0</v>
      </c>
      <c r="S789" s="38">
        <f t="shared" si="372"/>
        <v>0</v>
      </c>
      <c r="T789" s="38">
        <f t="shared" si="373"/>
        <v>0</v>
      </c>
      <c r="U789" s="38">
        <f t="shared" si="374"/>
        <v>0</v>
      </c>
      <c r="V789" s="38">
        <f t="shared" si="375"/>
        <v>0</v>
      </c>
      <c r="W789" s="38">
        <f t="shared" si="363"/>
        <v>0</v>
      </c>
      <c r="X789" s="38">
        <f t="shared" si="364"/>
        <v>0</v>
      </c>
      <c r="Y789" s="67">
        <f t="shared" si="365"/>
        <v>0</v>
      </c>
      <c r="Z789" s="38">
        <f t="shared" si="376"/>
        <v>0</v>
      </c>
      <c r="AA789" s="32">
        <f t="shared" si="366"/>
        <v>0</v>
      </c>
      <c r="AB789" s="38">
        <f t="shared" si="377"/>
        <v>0</v>
      </c>
      <c r="AC789" s="32">
        <f t="shared" si="367"/>
        <v>0</v>
      </c>
      <c r="AD789" s="38">
        <f t="shared" si="388"/>
        <v>0</v>
      </c>
      <c r="AE789" s="39">
        <f t="shared" si="386"/>
        <v>0</v>
      </c>
      <c r="AF789" s="32" t="e">
        <f t="shared" si="378"/>
        <v>#DIV/0!</v>
      </c>
      <c r="AG789" s="32" t="e">
        <f t="shared" si="379"/>
        <v>#DIV/0!</v>
      </c>
      <c r="AH789" s="32" t="e">
        <f t="shared" si="380"/>
        <v>#DIV/0!</v>
      </c>
      <c r="AI789" s="49" t="e">
        <f t="shared" si="381"/>
        <v>#DIV/0!</v>
      </c>
      <c r="AJ789" s="50" t="e">
        <f t="shared" si="382"/>
        <v>#DIV/0!</v>
      </c>
      <c r="AK789" s="50" t="e">
        <f t="shared" si="383"/>
        <v>#DIV/0!</v>
      </c>
    </row>
    <row r="790" spans="8:37" x14ac:dyDescent="0.25">
      <c r="H790" s="66" t="str">
        <f t="shared" si="389"/>
        <v/>
      </c>
      <c r="I790" s="32" t="str">
        <f t="shared" si="384"/>
        <v/>
      </c>
      <c r="J790" s="67" t="str">
        <f t="shared" si="368"/>
        <v/>
      </c>
      <c r="K790" s="67" t="str">
        <f t="shared" si="360"/>
        <v/>
      </c>
      <c r="L790" s="32">
        <f t="shared" si="385"/>
        <v>0</v>
      </c>
      <c r="M790" s="32">
        <f t="shared" si="387"/>
        <v>0</v>
      </c>
      <c r="N790" s="77">
        <f t="shared" si="369"/>
        <v>0</v>
      </c>
      <c r="O790" s="38">
        <f t="shared" si="370"/>
        <v>0</v>
      </c>
      <c r="P790" s="38">
        <f t="shared" si="361"/>
        <v>0</v>
      </c>
      <c r="Q790" s="77">
        <f t="shared" si="362"/>
        <v>0</v>
      </c>
      <c r="R790" s="38">
        <f t="shared" si="371"/>
        <v>0</v>
      </c>
      <c r="S790" s="38">
        <f t="shared" si="372"/>
        <v>0</v>
      </c>
      <c r="T790" s="38">
        <f t="shared" si="373"/>
        <v>0</v>
      </c>
      <c r="U790" s="38">
        <f t="shared" si="374"/>
        <v>0</v>
      </c>
      <c r="V790" s="38">
        <f t="shared" si="375"/>
        <v>0</v>
      </c>
      <c r="W790" s="38">
        <f t="shared" si="363"/>
        <v>0</v>
      </c>
      <c r="X790" s="38">
        <f t="shared" si="364"/>
        <v>0</v>
      </c>
      <c r="Y790" s="67">
        <f t="shared" si="365"/>
        <v>0</v>
      </c>
      <c r="Z790" s="38">
        <f t="shared" si="376"/>
        <v>0</v>
      </c>
      <c r="AA790" s="32">
        <f t="shared" si="366"/>
        <v>0</v>
      </c>
      <c r="AB790" s="38">
        <f t="shared" si="377"/>
        <v>0</v>
      </c>
      <c r="AC790" s="32">
        <f t="shared" si="367"/>
        <v>0</v>
      </c>
      <c r="AD790" s="38">
        <f t="shared" si="388"/>
        <v>0</v>
      </c>
      <c r="AE790" s="39">
        <f t="shared" si="386"/>
        <v>0</v>
      </c>
      <c r="AF790" s="32" t="e">
        <f t="shared" si="378"/>
        <v>#DIV/0!</v>
      </c>
      <c r="AG790" s="32" t="e">
        <f t="shared" si="379"/>
        <v>#DIV/0!</v>
      </c>
      <c r="AH790" s="32" t="e">
        <f t="shared" si="380"/>
        <v>#DIV/0!</v>
      </c>
      <c r="AI790" s="49" t="e">
        <f t="shared" si="381"/>
        <v>#DIV/0!</v>
      </c>
      <c r="AJ790" s="50" t="e">
        <f t="shared" si="382"/>
        <v>#DIV/0!</v>
      </c>
      <c r="AK790" s="50" t="e">
        <f t="shared" si="383"/>
        <v>#DIV/0!</v>
      </c>
    </row>
    <row r="791" spans="8:37" x14ac:dyDescent="0.25">
      <c r="H791" s="66" t="str">
        <f t="shared" si="389"/>
        <v/>
      </c>
      <c r="I791" s="32" t="str">
        <f t="shared" si="384"/>
        <v/>
      </c>
      <c r="J791" s="67" t="str">
        <f t="shared" si="368"/>
        <v/>
      </c>
      <c r="K791" s="67" t="str">
        <f t="shared" si="360"/>
        <v/>
      </c>
      <c r="L791" s="32">
        <f t="shared" si="385"/>
        <v>0</v>
      </c>
      <c r="M791" s="32">
        <f t="shared" si="387"/>
        <v>0</v>
      </c>
      <c r="N791" s="77">
        <f t="shared" si="369"/>
        <v>0</v>
      </c>
      <c r="O791" s="38">
        <f t="shared" si="370"/>
        <v>0</v>
      </c>
      <c r="P791" s="38">
        <f t="shared" si="361"/>
        <v>0</v>
      </c>
      <c r="Q791" s="77">
        <f t="shared" si="362"/>
        <v>0</v>
      </c>
      <c r="R791" s="38">
        <f t="shared" si="371"/>
        <v>0</v>
      </c>
      <c r="S791" s="38">
        <f t="shared" si="372"/>
        <v>0</v>
      </c>
      <c r="T791" s="38">
        <f t="shared" si="373"/>
        <v>0</v>
      </c>
      <c r="U791" s="38">
        <f t="shared" si="374"/>
        <v>0</v>
      </c>
      <c r="V791" s="38">
        <f t="shared" si="375"/>
        <v>0</v>
      </c>
      <c r="W791" s="38">
        <f t="shared" si="363"/>
        <v>0</v>
      </c>
      <c r="X791" s="38">
        <f t="shared" si="364"/>
        <v>0</v>
      </c>
      <c r="Y791" s="67">
        <f t="shared" si="365"/>
        <v>0</v>
      </c>
      <c r="Z791" s="38">
        <f t="shared" si="376"/>
        <v>0</v>
      </c>
      <c r="AA791" s="32">
        <f t="shared" si="366"/>
        <v>0</v>
      </c>
      <c r="AB791" s="38">
        <f t="shared" si="377"/>
        <v>0</v>
      </c>
      <c r="AC791" s="32">
        <f t="shared" si="367"/>
        <v>0</v>
      </c>
      <c r="AD791" s="38">
        <f t="shared" si="388"/>
        <v>0</v>
      </c>
      <c r="AE791" s="39">
        <f t="shared" si="386"/>
        <v>0</v>
      </c>
      <c r="AF791" s="32" t="e">
        <f t="shared" si="378"/>
        <v>#DIV/0!</v>
      </c>
      <c r="AG791" s="32" t="e">
        <f t="shared" si="379"/>
        <v>#DIV/0!</v>
      </c>
      <c r="AH791" s="32" t="e">
        <f t="shared" si="380"/>
        <v>#DIV/0!</v>
      </c>
      <c r="AI791" s="49" t="e">
        <f t="shared" si="381"/>
        <v>#DIV/0!</v>
      </c>
      <c r="AJ791" s="50" t="e">
        <f t="shared" si="382"/>
        <v>#DIV/0!</v>
      </c>
      <c r="AK791" s="50" t="e">
        <f t="shared" si="383"/>
        <v>#DIV/0!</v>
      </c>
    </row>
    <row r="792" spans="8:37" x14ac:dyDescent="0.25">
      <c r="H792" s="66" t="str">
        <f t="shared" si="389"/>
        <v/>
      </c>
      <c r="I792" s="32" t="str">
        <f t="shared" si="384"/>
        <v/>
      </c>
      <c r="J792" s="67" t="str">
        <f t="shared" si="368"/>
        <v/>
      </c>
      <c r="K792" s="67" t="str">
        <f t="shared" si="360"/>
        <v/>
      </c>
      <c r="L792" s="32">
        <f t="shared" si="385"/>
        <v>0</v>
      </c>
      <c r="M792" s="32">
        <f t="shared" si="387"/>
        <v>0</v>
      </c>
      <c r="N792" s="77">
        <f t="shared" si="369"/>
        <v>0</v>
      </c>
      <c r="O792" s="38">
        <f t="shared" si="370"/>
        <v>0</v>
      </c>
      <c r="P792" s="38">
        <f t="shared" si="361"/>
        <v>0</v>
      </c>
      <c r="Q792" s="77">
        <f t="shared" si="362"/>
        <v>0</v>
      </c>
      <c r="R792" s="38">
        <f t="shared" si="371"/>
        <v>0</v>
      </c>
      <c r="S792" s="38">
        <f t="shared" si="372"/>
        <v>0</v>
      </c>
      <c r="T792" s="38">
        <f t="shared" si="373"/>
        <v>0</v>
      </c>
      <c r="U792" s="38">
        <f t="shared" si="374"/>
        <v>0</v>
      </c>
      <c r="V792" s="38">
        <f t="shared" si="375"/>
        <v>0</v>
      </c>
      <c r="W792" s="38">
        <f t="shared" si="363"/>
        <v>0</v>
      </c>
      <c r="X792" s="38">
        <f t="shared" si="364"/>
        <v>0</v>
      </c>
      <c r="Y792" s="67">
        <f t="shared" si="365"/>
        <v>0</v>
      </c>
      <c r="Z792" s="38">
        <f t="shared" si="376"/>
        <v>0</v>
      </c>
      <c r="AA792" s="32">
        <f t="shared" si="366"/>
        <v>0</v>
      </c>
      <c r="AB792" s="38">
        <f t="shared" si="377"/>
        <v>0</v>
      </c>
      <c r="AC792" s="32">
        <f t="shared" si="367"/>
        <v>0</v>
      </c>
      <c r="AD792" s="38">
        <f t="shared" si="388"/>
        <v>0</v>
      </c>
      <c r="AE792" s="39">
        <f t="shared" si="386"/>
        <v>0</v>
      </c>
      <c r="AF792" s="32" t="e">
        <f t="shared" si="378"/>
        <v>#DIV/0!</v>
      </c>
      <c r="AG792" s="32" t="e">
        <f t="shared" si="379"/>
        <v>#DIV/0!</v>
      </c>
      <c r="AH792" s="32" t="e">
        <f t="shared" si="380"/>
        <v>#DIV/0!</v>
      </c>
      <c r="AI792" s="49" t="e">
        <f t="shared" si="381"/>
        <v>#DIV/0!</v>
      </c>
      <c r="AJ792" s="50" t="e">
        <f t="shared" si="382"/>
        <v>#DIV/0!</v>
      </c>
      <c r="AK792" s="50" t="e">
        <f t="shared" si="383"/>
        <v>#DIV/0!</v>
      </c>
    </row>
    <row r="793" spans="8:37" x14ac:dyDescent="0.25">
      <c r="H793" s="66" t="str">
        <f t="shared" si="389"/>
        <v/>
      </c>
      <c r="I793" s="32" t="str">
        <f t="shared" si="384"/>
        <v/>
      </c>
      <c r="J793" s="67" t="str">
        <f t="shared" si="368"/>
        <v/>
      </c>
      <c r="K793" s="67" t="str">
        <f t="shared" si="360"/>
        <v/>
      </c>
      <c r="L793" s="32">
        <f t="shared" si="385"/>
        <v>0</v>
      </c>
      <c r="M793" s="32">
        <f t="shared" si="387"/>
        <v>0</v>
      </c>
      <c r="N793" s="77">
        <f t="shared" si="369"/>
        <v>0</v>
      </c>
      <c r="O793" s="38">
        <f t="shared" si="370"/>
        <v>0</v>
      </c>
      <c r="P793" s="38">
        <f t="shared" si="361"/>
        <v>0</v>
      </c>
      <c r="Q793" s="77">
        <f t="shared" si="362"/>
        <v>0</v>
      </c>
      <c r="R793" s="38">
        <f t="shared" si="371"/>
        <v>0</v>
      </c>
      <c r="S793" s="38">
        <f t="shared" si="372"/>
        <v>0</v>
      </c>
      <c r="T793" s="38">
        <f t="shared" si="373"/>
        <v>0</v>
      </c>
      <c r="U793" s="38">
        <f t="shared" si="374"/>
        <v>0</v>
      </c>
      <c r="V793" s="38">
        <f t="shared" si="375"/>
        <v>0</v>
      </c>
      <c r="W793" s="38">
        <f t="shared" si="363"/>
        <v>0</v>
      </c>
      <c r="X793" s="38">
        <f t="shared" si="364"/>
        <v>0</v>
      </c>
      <c r="Y793" s="67">
        <f t="shared" si="365"/>
        <v>0</v>
      </c>
      <c r="Z793" s="38">
        <f t="shared" si="376"/>
        <v>0</v>
      </c>
      <c r="AA793" s="32">
        <f t="shared" si="366"/>
        <v>0</v>
      </c>
      <c r="AB793" s="38">
        <f t="shared" si="377"/>
        <v>0</v>
      </c>
      <c r="AC793" s="32">
        <f t="shared" si="367"/>
        <v>0</v>
      </c>
      <c r="AD793" s="38">
        <f t="shared" si="388"/>
        <v>0</v>
      </c>
      <c r="AE793" s="39">
        <f t="shared" si="386"/>
        <v>0</v>
      </c>
      <c r="AF793" s="32" t="e">
        <f t="shared" si="378"/>
        <v>#DIV/0!</v>
      </c>
      <c r="AG793" s="32" t="e">
        <f t="shared" si="379"/>
        <v>#DIV/0!</v>
      </c>
      <c r="AH793" s="32" t="e">
        <f t="shared" si="380"/>
        <v>#DIV/0!</v>
      </c>
      <c r="AI793" s="49" t="e">
        <f t="shared" si="381"/>
        <v>#DIV/0!</v>
      </c>
      <c r="AJ793" s="50" t="e">
        <f t="shared" si="382"/>
        <v>#DIV/0!</v>
      </c>
      <c r="AK793" s="50" t="e">
        <f t="shared" si="383"/>
        <v>#DIV/0!</v>
      </c>
    </row>
    <row r="794" spans="8:37" x14ac:dyDescent="0.25">
      <c r="H794" s="66" t="str">
        <f t="shared" si="389"/>
        <v/>
      </c>
      <c r="I794" s="32" t="str">
        <f t="shared" si="384"/>
        <v/>
      </c>
      <c r="J794" s="67" t="str">
        <f t="shared" si="368"/>
        <v/>
      </c>
      <c r="K794" s="67" t="str">
        <f t="shared" si="360"/>
        <v/>
      </c>
      <c r="L794" s="32">
        <f t="shared" si="385"/>
        <v>0</v>
      </c>
      <c r="M794" s="32">
        <f t="shared" si="387"/>
        <v>0</v>
      </c>
      <c r="N794" s="77">
        <f t="shared" si="369"/>
        <v>0</v>
      </c>
      <c r="O794" s="38">
        <f t="shared" si="370"/>
        <v>0</v>
      </c>
      <c r="P794" s="38">
        <f t="shared" si="361"/>
        <v>0</v>
      </c>
      <c r="Q794" s="77">
        <f t="shared" si="362"/>
        <v>0</v>
      </c>
      <c r="R794" s="38">
        <f t="shared" si="371"/>
        <v>0</v>
      </c>
      <c r="S794" s="38">
        <f t="shared" si="372"/>
        <v>0</v>
      </c>
      <c r="T794" s="38">
        <f t="shared" si="373"/>
        <v>0</v>
      </c>
      <c r="U794" s="38">
        <f t="shared" si="374"/>
        <v>0</v>
      </c>
      <c r="V794" s="38">
        <f t="shared" si="375"/>
        <v>0</v>
      </c>
      <c r="W794" s="38">
        <f t="shared" si="363"/>
        <v>0</v>
      </c>
      <c r="X794" s="38">
        <f t="shared" si="364"/>
        <v>0</v>
      </c>
      <c r="Y794" s="67">
        <f t="shared" si="365"/>
        <v>0</v>
      </c>
      <c r="Z794" s="38">
        <f t="shared" si="376"/>
        <v>0</v>
      </c>
      <c r="AA794" s="32">
        <f t="shared" si="366"/>
        <v>0</v>
      </c>
      <c r="AB794" s="38">
        <f t="shared" si="377"/>
        <v>0</v>
      </c>
      <c r="AC794" s="32">
        <f t="shared" si="367"/>
        <v>0</v>
      </c>
      <c r="AD794" s="38">
        <f t="shared" si="388"/>
        <v>0</v>
      </c>
      <c r="AE794" s="39">
        <f t="shared" si="386"/>
        <v>0</v>
      </c>
      <c r="AF794" s="32" t="e">
        <f t="shared" si="378"/>
        <v>#DIV/0!</v>
      </c>
      <c r="AG794" s="32" t="e">
        <f t="shared" si="379"/>
        <v>#DIV/0!</v>
      </c>
      <c r="AH794" s="32" t="e">
        <f t="shared" si="380"/>
        <v>#DIV/0!</v>
      </c>
      <c r="AI794" s="49" t="e">
        <f t="shared" si="381"/>
        <v>#DIV/0!</v>
      </c>
      <c r="AJ794" s="50" t="e">
        <f t="shared" si="382"/>
        <v>#DIV/0!</v>
      </c>
      <c r="AK794" s="50" t="e">
        <f t="shared" si="383"/>
        <v>#DIV/0!</v>
      </c>
    </row>
    <row r="795" spans="8:37" x14ac:dyDescent="0.25">
      <c r="H795" s="66" t="str">
        <f t="shared" si="389"/>
        <v/>
      </c>
      <c r="I795" s="32" t="str">
        <f t="shared" si="384"/>
        <v/>
      </c>
      <c r="J795" s="67" t="str">
        <f t="shared" si="368"/>
        <v/>
      </c>
      <c r="K795" s="67" t="str">
        <f t="shared" si="360"/>
        <v/>
      </c>
      <c r="L795" s="32">
        <f t="shared" si="385"/>
        <v>0</v>
      </c>
      <c r="M795" s="32">
        <f t="shared" si="387"/>
        <v>0</v>
      </c>
      <c r="N795" s="77">
        <f t="shared" si="369"/>
        <v>0</v>
      </c>
      <c r="O795" s="38">
        <f t="shared" si="370"/>
        <v>0</v>
      </c>
      <c r="P795" s="38">
        <f t="shared" si="361"/>
        <v>0</v>
      </c>
      <c r="Q795" s="77">
        <f t="shared" si="362"/>
        <v>0</v>
      </c>
      <c r="R795" s="38">
        <f t="shared" si="371"/>
        <v>0</v>
      </c>
      <c r="S795" s="38">
        <f t="shared" si="372"/>
        <v>0</v>
      </c>
      <c r="T795" s="38">
        <f t="shared" si="373"/>
        <v>0</v>
      </c>
      <c r="U795" s="38">
        <f t="shared" si="374"/>
        <v>0</v>
      </c>
      <c r="V795" s="38">
        <f t="shared" si="375"/>
        <v>0</v>
      </c>
      <c r="W795" s="38">
        <f t="shared" si="363"/>
        <v>0</v>
      </c>
      <c r="X795" s="38">
        <f t="shared" si="364"/>
        <v>0</v>
      </c>
      <c r="Y795" s="67">
        <f t="shared" si="365"/>
        <v>0</v>
      </c>
      <c r="Z795" s="38">
        <f t="shared" si="376"/>
        <v>0</v>
      </c>
      <c r="AA795" s="32">
        <f t="shared" si="366"/>
        <v>0</v>
      </c>
      <c r="AB795" s="38">
        <f t="shared" si="377"/>
        <v>0</v>
      </c>
      <c r="AC795" s="32">
        <f t="shared" si="367"/>
        <v>0</v>
      </c>
      <c r="AD795" s="38">
        <f t="shared" si="388"/>
        <v>0</v>
      </c>
      <c r="AE795" s="39">
        <f t="shared" si="386"/>
        <v>0</v>
      </c>
      <c r="AF795" s="32" t="e">
        <f t="shared" si="378"/>
        <v>#DIV/0!</v>
      </c>
      <c r="AG795" s="32" t="e">
        <f t="shared" si="379"/>
        <v>#DIV/0!</v>
      </c>
      <c r="AH795" s="32" t="e">
        <f t="shared" si="380"/>
        <v>#DIV/0!</v>
      </c>
      <c r="AI795" s="49" t="e">
        <f t="shared" si="381"/>
        <v>#DIV/0!</v>
      </c>
      <c r="AJ795" s="50" t="e">
        <f t="shared" si="382"/>
        <v>#DIV/0!</v>
      </c>
      <c r="AK795" s="50" t="e">
        <f t="shared" si="383"/>
        <v>#DIV/0!</v>
      </c>
    </row>
    <row r="796" spans="8:37" x14ac:dyDescent="0.25">
      <c r="H796" s="66" t="str">
        <f t="shared" si="389"/>
        <v/>
      </c>
      <c r="I796" s="32" t="str">
        <f t="shared" si="384"/>
        <v/>
      </c>
      <c r="J796" s="67" t="str">
        <f t="shared" si="368"/>
        <v/>
      </c>
      <c r="K796" s="67" t="str">
        <f t="shared" si="360"/>
        <v/>
      </c>
      <c r="L796" s="32">
        <f t="shared" si="385"/>
        <v>0</v>
      </c>
      <c r="M796" s="32">
        <f t="shared" si="387"/>
        <v>0</v>
      </c>
      <c r="N796" s="77">
        <f t="shared" si="369"/>
        <v>0</v>
      </c>
      <c r="O796" s="38">
        <f t="shared" si="370"/>
        <v>0</v>
      </c>
      <c r="P796" s="38">
        <f t="shared" si="361"/>
        <v>0</v>
      </c>
      <c r="Q796" s="77">
        <f t="shared" si="362"/>
        <v>0</v>
      </c>
      <c r="R796" s="38">
        <f t="shared" si="371"/>
        <v>0</v>
      </c>
      <c r="S796" s="38">
        <f t="shared" si="372"/>
        <v>0</v>
      </c>
      <c r="T796" s="38">
        <f t="shared" si="373"/>
        <v>0</v>
      </c>
      <c r="U796" s="38">
        <f t="shared" si="374"/>
        <v>0</v>
      </c>
      <c r="V796" s="38">
        <f t="shared" si="375"/>
        <v>0</v>
      </c>
      <c r="W796" s="38">
        <f t="shared" si="363"/>
        <v>0</v>
      </c>
      <c r="X796" s="38">
        <f t="shared" si="364"/>
        <v>0</v>
      </c>
      <c r="Y796" s="67">
        <f t="shared" si="365"/>
        <v>0</v>
      </c>
      <c r="Z796" s="38">
        <f t="shared" si="376"/>
        <v>0</v>
      </c>
      <c r="AA796" s="32">
        <f t="shared" si="366"/>
        <v>0</v>
      </c>
      <c r="AB796" s="38">
        <f t="shared" si="377"/>
        <v>0</v>
      </c>
      <c r="AC796" s="32">
        <f t="shared" si="367"/>
        <v>0</v>
      </c>
      <c r="AD796" s="38">
        <f t="shared" si="388"/>
        <v>0</v>
      </c>
      <c r="AE796" s="39">
        <f t="shared" si="386"/>
        <v>0</v>
      </c>
      <c r="AF796" s="32" t="e">
        <f t="shared" si="378"/>
        <v>#DIV/0!</v>
      </c>
      <c r="AG796" s="32" t="e">
        <f t="shared" si="379"/>
        <v>#DIV/0!</v>
      </c>
      <c r="AH796" s="32" t="e">
        <f t="shared" si="380"/>
        <v>#DIV/0!</v>
      </c>
      <c r="AI796" s="49" t="e">
        <f t="shared" si="381"/>
        <v>#DIV/0!</v>
      </c>
      <c r="AJ796" s="50" t="e">
        <f t="shared" si="382"/>
        <v>#DIV/0!</v>
      </c>
      <c r="AK796" s="50" t="e">
        <f t="shared" si="383"/>
        <v>#DIV/0!</v>
      </c>
    </row>
    <row r="797" spans="8:37" x14ac:dyDescent="0.25">
      <c r="H797" s="66" t="str">
        <f t="shared" si="389"/>
        <v/>
      </c>
      <c r="I797" s="32" t="str">
        <f t="shared" si="384"/>
        <v/>
      </c>
      <c r="J797" s="67" t="str">
        <f t="shared" si="368"/>
        <v/>
      </c>
      <c r="K797" s="67" t="str">
        <f t="shared" si="360"/>
        <v/>
      </c>
      <c r="L797" s="32">
        <f t="shared" si="385"/>
        <v>0</v>
      </c>
      <c r="M797" s="32">
        <f t="shared" si="387"/>
        <v>0</v>
      </c>
      <c r="N797" s="77">
        <f t="shared" si="369"/>
        <v>0</v>
      </c>
      <c r="O797" s="38">
        <f t="shared" si="370"/>
        <v>0</v>
      </c>
      <c r="P797" s="38">
        <f t="shared" si="361"/>
        <v>0</v>
      </c>
      <c r="Q797" s="77">
        <f t="shared" si="362"/>
        <v>0</v>
      </c>
      <c r="R797" s="38">
        <f t="shared" si="371"/>
        <v>0</v>
      </c>
      <c r="S797" s="38">
        <f t="shared" si="372"/>
        <v>0</v>
      </c>
      <c r="T797" s="38">
        <f t="shared" si="373"/>
        <v>0</v>
      </c>
      <c r="U797" s="38">
        <f t="shared" si="374"/>
        <v>0</v>
      </c>
      <c r="V797" s="38">
        <f t="shared" si="375"/>
        <v>0</v>
      </c>
      <c r="W797" s="38">
        <f t="shared" si="363"/>
        <v>0</v>
      </c>
      <c r="X797" s="38">
        <f t="shared" si="364"/>
        <v>0</v>
      </c>
      <c r="Y797" s="67">
        <f t="shared" si="365"/>
        <v>0</v>
      </c>
      <c r="Z797" s="38">
        <f t="shared" si="376"/>
        <v>0</v>
      </c>
      <c r="AA797" s="32">
        <f t="shared" si="366"/>
        <v>0</v>
      </c>
      <c r="AB797" s="38">
        <f t="shared" si="377"/>
        <v>0</v>
      </c>
      <c r="AC797" s="32">
        <f t="shared" si="367"/>
        <v>0</v>
      </c>
      <c r="AD797" s="38">
        <f t="shared" si="388"/>
        <v>0</v>
      </c>
      <c r="AE797" s="39">
        <f t="shared" si="386"/>
        <v>0</v>
      </c>
      <c r="AF797" s="32" t="e">
        <f t="shared" si="378"/>
        <v>#DIV/0!</v>
      </c>
      <c r="AG797" s="32" t="e">
        <f t="shared" si="379"/>
        <v>#DIV/0!</v>
      </c>
      <c r="AH797" s="32" t="e">
        <f t="shared" si="380"/>
        <v>#DIV/0!</v>
      </c>
      <c r="AI797" s="49" t="e">
        <f t="shared" si="381"/>
        <v>#DIV/0!</v>
      </c>
      <c r="AJ797" s="50" t="e">
        <f t="shared" si="382"/>
        <v>#DIV/0!</v>
      </c>
      <c r="AK797" s="50" t="e">
        <f t="shared" si="383"/>
        <v>#DIV/0!</v>
      </c>
    </row>
    <row r="798" spans="8:37" x14ac:dyDescent="0.25">
      <c r="H798" s="66" t="str">
        <f t="shared" si="389"/>
        <v/>
      </c>
      <c r="I798" s="32" t="str">
        <f t="shared" si="384"/>
        <v/>
      </c>
      <c r="J798" s="67" t="str">
        <f t="shared" si="368"/>
        <v/>
      </c>
      <c r="K798" s="67" t="str">
        <f t="shared" si="360"/>
        <v/>
      </c>
      <c r="L798" s="32">
        <f t="shared" si="385"/>
        <v>0</v>
      </c>
      <c r="M798" s="32">
        <f t="shared" si="387"/>
        <v>0</v>
      </c>
      <c r="N798" s="77">
        <f t="shared" si="369"/>
        <v>0</v>
      </c>
      <c r="O798" s="38">
        <f t="shared" si="370"/>
        <v>0</v>
      </c>
      <c r="P798" s="38">
        <f t="shared" si="361"/>
        <v>0</v>
      </c>
      <c r="Q798" s="77">
        <f t="shared" si="362"/>
        <v>0</v>
      </c>
      <c r="R798" s="38">
        <f t="shared" si="371"/>
        <v>0</v>
      </c>
      <c r="S798" s="38">
        <f t="shared" si="372"/>
        <v>0</v>
      </c>
      <c r="T798" s="38">
        <f t="shared" si="373"/>
        <v>0</v>
      </c>
      <c r="U798" s="38">
        <f t="shared" si="374"/>
        <v>0</v>
      </c>
      <c r="V798" s="38">
        <f t="shared" si="375"/>
        <v>0</v>
      </c>
      <c r="W798" s="38">
        <f t="shared" si="363"/>
        <v>0</v>
      </c>
      <c r="X798" s="38">
        <f t="shared" si="364"/>
        <v>0</v>
      </c>
      <c r="Y798" s="67">
        <f t="shared" si="365"/>
        <v>0</v>
      </c>
      <c r="Z798" s="38">
        <f t="shared" si="376"/>
        <v>0</v>
      </c>
      <c r="AA798" s="32">
        <f t="shared" si="366"/>
        <v>0</v>
      </c>
      <c r="AB798" s="38">
        <f t="shared" si="377"/>
        <v>0</v>
      </c>
      <c r="AC798" s="32">
        <f t="shared" si="367"/>
        <v>0</v>
      </c>
      <c r="AD798" s="38">
        <f t="shared" si="388"/>
        <v>0</v>
      </c>
      <c r="AE798" s="39">
        <f t="shared" si="386"/>
        <v>0</v>
      </c>
      <c r="AF798" s="32" t="e">
        <f t="shared" si="378"/>
        <v>#DIV/0!</v>
      </c>
      <c r="AG798" s="32" t="e">
        <f t="shared" si="379"/>
        <v>#DIV/0!</v>
      </c>
      <c r="AH798" s="32" t="e">
        <f t="shared" si="380"/>
        <v>#DIV/0!</v>
      </c>
      <c r="AI798" s="49" t="e">
        <f t="shared" si="381"/>
        <v>#DIV/0!</v>
      </c>
      <c r="AJ798" s="50" t="e">
        <f t="shared" si="382"/>
        <v>#DIV/0!</v>
      </c>
      <c r="AK798" s="50" t="e">
        <f t="shared" si="383"/>
        <v>#DIV/0!</v>
      </c>
    </row>
    <row r="799" spans="8:37" x14ac:dyDescent="0.25">
      <c r="H799" s="66" t="str">
        <f t="shared" si="389"/>
        <v/>
      </c>
      <c r="I799" s="32" t="str">
        <f t="shared" si="384"/>
        <v/>
      </c>
      <c r="J799" s="67" t="str">
        <f t="shared" si="368"/>
        <v/>
      </c>
      <c r="K799" s="67" t="str">
        <f t="shared" si="360"/>
        <v/>
      </c>
      <c r="L799" s="32">
        <f t="shared" si="385"/>
        <v>0</v>
      </c>
      <c r="M799" s="32">
        <f t="shared" si="387"/>
        <v>0</v>
      </c>
      <c r="N799" s="77">
        <f t="shared" si="369"/>
        <v>0</v>
      </c>
      <c r="O799" s="38">
        <f t="shared" si="370"/>
        <v>0</v>
      </c>
      <c r="P799" s="38">
        <f t="shared" si="361"/>
        <v>0</v>
      </c>
      <c r="Q799" s="77">
        <f t="shared" si="362"/>
        <v>0</v>
      </c>
      <c r="R799" s="38">
        <f t="shared" si="371"/>
        <v>0</v>
      </c>
      <c r="S799" s="38">
        <f t="shared" si="372"/>
        <v>0</v>
      </c>
      <c r="T799" s="38">
        <f t="shared" si="373"/>
        <v>0</v>
      </c>
      <c r="U799" s="38">
        <f t="shared" si="374"/>
        <v>0</v>
      </c>
      <c r="V799" s="38">
        <f t="shared" si="375"/>
        <v>0</v>
      </c>
      <c r="W799" s="38">
        <f t="shared" si="363"/>
        <v>0</v>
      </c>
      <c r="X799" s="38">
        <f t="shared" si="364"/>
        <v>0</v>
      </c>
      <c r="Y799" s="67">
        <f t="shared" si="365"/>
        <v>0</v>
      </c>
      <c r="Z799" s="38">
        <f t="shared" si="376"/>
        <v>0</v>
      </c>
      <c r="AA799" s="32">
        <f t="shared" si="366"/>
        <v>0</v>
      </c>
      <c r="AB799" s="38">
        <f t="shared" si="377"/>
        <v>0</v>
      </c>
      <c r="AC799" s="32">
        <f t="shared" si="367"/>
        <v>0</v>
      </c>
      <c r="AD799" s="38">
        <f t="shared" si="388"/>
        <v>0</v>
      </c>
      <c r="AE799" s="39">
        <f t="shared" si="386"/>
        <v>0</v>
      </c>
      <c r="AF799" s="32" t="e">
        <f t="shared" si="378"/>
        <v>#DIV/0!</v>
      </c>
      <c r="AG799" s="32" t="e">
        <f t="shared" si="379"/>
        <v>#DIV/0!</v>
      </c>
      <c r="AH799" s="32" t="e">
        <f t="shared" si="380"/>
        <v>#DIV/0!</v>
      </c>
      <c r="AI799" s="49" t="e">
        <f t="shared" si="381"/>
        <v>#DIV/0!</v>
      </c>
      <c r="AJ799" s="50" t="e">
        <f t="shared" si="382"/>
        <v>#DIV/0!</v>
      </c>
      <c r="AK799" s="50" t="e">
        <f t="shared" si="383"/>
        <v>#DIV/0!</v>
      </c>
    </row>
    <row r="800" spans="8:37" x14ac:dyDescent="0.25">
      <c r="H800" s="66" t="str">
        <f t="shared" si="389"/>
        <v/>
      </c>
      <c r="I800" s="32" t="str">
        <f t="shared" si="384"/>
        <v/>
      </c>
      <c r="J800" s="67" t="str">
        <f t="shared" si="368"/>
        <v/>
      </c>
      <c r="K800" s="67" t="str">
        <f t="shared" si="360"/>
        <v/>
      </c>
      <c r="L800" s="32">
        <f t="shared" si="385"/>
        <v>0</v>
      </c>
      <c r="M800" s="32">
        <f t="shared" si="387"/>
        <v>0</v>
      </c>
      <c r="N800" s="77">
        <f t="shared" si="369"/>
        <v>0</v>
      </c>
      <c r="O800" s="38">
        <f t="shared" si="370"/>
        <v>0</v>
      </c>
      <c r="P800" s="38">
        <f t="shared" si="361"/>
        <v>0</v>
      </c>
      <c r="Q800" s="77">
        <f t="shared" si="362"/>
        <v>0</v>
      </c>
      <c r="R800" s="38">
        <f t="shared" si="371"/>
        <v>0</v>
      </c>
      <c r="S800" s="38">
        <f t="shared" si="372"/>
        <v>0</v>
      </c>
      <c r="T800" s="38">
        <f t="shared" si="373"/>
        <v>0</v>
      </c>
      <c r="U800" s="38">
        <f t="shared" si="374"/>
        <v>0</v>
      </c>
      <c r="V800" s="38">
        <f t="shared" si="375"/>
        <v>0</v>
      </c>
      <c r="W800" s="38">
        <f t="shared" si="363"/>
        <v>0</v>
      </c>
      <c r="X800" s="38">
        <f t="shared" si="364"/>
        <v>0</v>
      </c>
      <c r="Y800" s="67">
        <f t="shared" si="365"/>
        <v>0</v>
      </c>
      <c r="Z800" s="38">
        <f t="shared" si="376"/>
        <v>0</v>
      </c>
      <c r="AA800" s="32">
        <f t="shared" si="366"/>
        <v>0</v>
      </c>
      <c r="AB800" s="38">
        <f t="shared" si="377"/>
        <v>0</v>
      </c>
      <c r="AC800" s="32">
        <f t="shared" si="367"/>
        <v>0</v>
      </c>
      <c r="AD800" s="38">
        <f t="shared" si="388"/>
        <v>0</v>
      </c>
      <c r="AE800" s="39">
        <f t="shared" si="386"/>
        <v>0</v>
      </c>
      <c r="AF800" s="32" t="e">
        <f t="shared" si="378"/>
        <v>#DIV/0!</v>
      </c>
      <c r="AG800" s="32" t="e">
        <f t="shared" si="379"/>
        <v>#DIV/0!</v>
      </c>
      <c r="AH800" s="32" t="e">
        <f t="shared" si="380"/>
        <v>#DIV/0!</v>
      </c>
      <c r="AI800" s="49" t="e">
        <f t="shared" si="381"/>
        <v>#DIV/0!</v>
      </c>
      <c r="AJ800" s="50" t="e">
        <f t="shared" si="382"/>
        <v>#DIV/0!</v>
      </c>
      <c r="AK800" s="50" t="e">
        <f t="shared" si="383"/>
        <v>#DIV/0!</v>
      </c>
    </row>
    <row r="801" spans="8:37" x14ac:dyDescent="0.25">
      <c r="H801" s="66" t="str">
        <f t="shared" si="389"/>
        <v/>
      </c>
      <c r="I801" s="32" t="str">
        <f t="shared" si="384"/>
        <v/>
      </c>
      <c r="J801" s="67" t="str">
        <f t="shared" si="368"/>
        <v/>
      </c>
      <c r="K801" s="67" t="str">
        <f t="shared" si="360"/>
        <v/>
      </c>
      <c r="L801" s="32">
        <f t="shared" si="385"/>
        <v>0</v>
      </c>
      <c r="M801" s="32">
        <f t="shared" si="387"/>
        <v>0</v>
      </c>
      <c r="N801" s="77">
        <f t="shared" si="369"/>
        <v>0</v>
      </c>
      <c r="O801" s="38">
        <f t="shared" si="370"/>
        <v>0</v>
      </c>
      <c r="P801" s="38">
        <f t="shared" si="361"/>
        <v>0</v>
      </c>
      <c r="Q801" s="77">
        <f t="shared" si="362"/>
        <v>0</v>
      </c>
      <c r="R801" s="38">
        <f t="shared" si="371"/>
        <v>0</v>
      </c>
      <c r="S801" s="38">
        <f t="shared" si="372"/>
        <v>0</v>
      </c>
      <c r="T801" s="38">
        <f t="shared" si="373"/>
        <v>0</v>
      </c>
      <c r="U801" s="38">
        <f t="shared" si="374"/>
        <v>0</v>
      </c>
      <c r="V801" s="38">
        <f t="shared" si="375"/>
        <v>0</v>
      </c>
      <c r="W801" s="38">
        <f t="shared" si="363"/>
        <v>0</v>
      </c>
      <c r="X801" s="38">
        <f t="shared" si="364"/>
        <v>0</v>
      </c>
      <c r="Y801" s="67">
        <f t="shared" si="365"/>
        <v>0</v>
      </c>
      <c r="Z801" s="38">
        <f t="shared" si="376"/>
        <v>0</v>
      </c>
      <c r="AA801" s="32">
        <f t="shared" si="366"/>
        <v>0</v>
      </c>
      <c r="AB801" s="38">
        <f t="shared" si="377"/>
        <v>0</v>
      </c>
      <c r="AC801" s="32">
        <f t="shared" si="367"/>
        <v>0</v>
      </c>
      <c r="AD801" s="38">
        <f t="shared" si="388"/>
        <v>0</v>
      </c>
      <c r="AE801" s="39">
        <f t="shared" si="386"/>
        <v>0</v>
      </c>
      <c r="AF801" s="32" t="e">
        <f t="shared" si="378"/>
        <v>#DIV/0!</v>
      </c>
      <c r="AG801" s="32" t="e">
        <f t="shared" si="379"/>
        <v>#DIV/0!</v>
      </c>
      <c r="AH801" s="32" t="e">
        <f t="shared" si="380"/>
        <v>#DIV/0!</v>
      </c>
      <c r="AI801" s="49" t="e">
        <f t="shared" si="381"/>
        <v>#DIV/0!</v>
      </c>
      <c r="AJ801" s="50" t="e">
        <f t="shared" si="382"/>
        <v>#DIV/0!</v>
      </c>
      <c r="AK801" s="50" t="e">
        <f t="shared" si="383"/>
        <v>#DIV/0!</v>
      </c>
    </row>
    <row r="802" spans="8:37" x14ac:dyDescent="0.25">
      <c r="H802" s="66" t="str">
        <f t="shared" si="389"/>
        <v/>
      </c>
      <c r="I802" s="32" t="str">
        <f t="shared" si="384"/>
        <v/>
      </c>
      <c r="J802" s="67" t="str">
        <f t="shared" si="368"/>
        <v/>
      </c>
      <c r="K802" s="67" t="str">
        <f t="shared" si="360"/>
        <v/>
      </c>
      <c r="L802" s="32">
        <f t="shared" si="385"/>
        <v>0</v>
      </c>
      <c r="M802" s="32">
        <f t="shared" si="387"/>
        <v>0</v>
      </c>
      <c r="N802" s="77">
        <f t="shared" si="369"/>
        <v>0</v>
      </c>
      <c r="O802" s="38">
        <f t="shared" si="370"/>
        <v>0</v>
      </c>
      <c r="P802" s="38">
        <f t="shared" si="361"/>
        <v>0</v>
      </c>
      <c r="Q802" s="77">
        <f t="shared" si="362"/>
        <v>0</v>
      </c>
      <c r="R802" s="38">
        <f t="shared" si="371"/>
        <v>0</v>
      </c>
      <c r="S802" s="38">
        <f t="shared" si="372"/>
        <v>0</v>
      </c>
      <c r="T802" s="38">
        <f t="shared" si="373"/>
        <v>0</v>
      </c>
      <c r="U802" s="38">
        <f t="shared" si="374"/>
        <v>0</v>
      </c>
      <c r="V802" s="38">
        <f t="shared" si="375"/>
        <v>0</v>
      </c>
      <c r="W802" s="38">
        <f t="shared" si="363"/>
        <v>0</v>
      </c>
      <c r="X802" s="38">
        <f t="shared" si="364"/>
        <v>0</v>
      </c>
      <c r="Y802" s="67">
        <f t="shared" si="365"/>
        <v>0</v>
      </c>
      <c r="Z802" s="38">
        <f t="shared" si="376"/>
        <v>0</v>
      </c>
      <c r="AA802" s="32">
        <f t="shared" si="366"/>
        <v>0</v>
      </c>
      <c r="AB802" s="38">
        <f t="shared" si="377"/>
        <v>0</v>
      </c>
      <c r="AC802" s="32">
        <f t="shared" si="367"/>
        <v>0</v>
      </c>
      <c r="AD802" s="38">
        <f t="shared" si="388"/>
        <v>0</v>
      </c>
      <c r="AE802" s="39">
        <f t="shared" si="386"/>
        <v>0</v>
      </c>
      <c r="AF802" s="32" t="e">
        <f t="shared" si="378"/>
        <v>#DIV/0!</v>
      </c>
      <c r="AG802" s="32" t="e">
        <f t="shared" si="379"/>
        <v>#DIV/0!</v>
      </c>
      <c r="AH802" s="32" t="e">
        <f t="shared" si="380"/>
        <v>#DIV/0!</v>
      </c>
      <c r="AI802" s="49" t="e">
        <f t="shared" si="381"/>
        <v>#DIV/0!</v>
      </c>
      <c r="AJ802" s="50" t="e">
        <f t="shared" si="382"/>
        <v>#DIV/0!</v>
      </c>
      <c r="AK802" s="50" t="e">
        <f t="shared" si="383"/>
        <v>#DIV/0!</v>
      </c>
    </row>
    <row r="803" spans="8:37" x14ac:dyDescent="0.25">
      <c r="H803" s="66" t="str">
        <f t="shared" si="389"/>
        <v/>
      </c>
      <c r="I803" s="32" t="str">
        <f t="shared" si="384"/>
        <v/>
      </c>
      <c r="J803" s="67" t="str">
        <f t="shared" si="368"/>
        <v/>
      </c>
      <c r="K803" s="67" t="str">
        <f t="shared" si="360"/>
        <v/>
      </c>
      <c r="L803" s="32">
        <f t="shared" si="385"/>
        <v>0</v>
      </c>
      <c r="M803" s="32">
        <f t="shared" si="387"/>
        <v>0</v>
      </c>
      <c r="N803" s="77">
        <f t="shared" si="369"/>
        <v>0</v>
      </c>
      <c r="O803" s="38">
        <f t="shared" si="370"/>
        <v>0</v>
      </c>
      <c r="P803" s="38">
        <f t="shared" si="361"/>
        <v>0</v>
      </c>
      <c r="Q803" s="77">
        <f t="shared" si="362"/>
        <v>0</v>
      </c>
      <c r="R803" s="38">
        <f t="shared" si="371"/>
        <v>0</v>
      </c>
      <c r="S803" s="38">
        <f t="shared" si="372"/>
        <v>0</v>
      </c>
      <c r="T803" s="38">
        <f t="shared" si="373"/>
        <v>0</v>
      </c>
      <c r="U803" s="38">
        <f t="shared" si="374"/>
        <v>0</v>
      </c>
      <c r="V803" s="38">
        <f t="shared" si="375"/>
        <v>0</v>
      </c>
      <c r="W803" s="38">
        <f t="shared" si="363"/>
        <v>0</v>
      </c>
      <c r="X803" s="38">
        <f t="shared" si="364"/>
        <v>0</v>
      </c>
      <c r="Y803" s="67">
        <f t="shared" si="365"/>
        <v>0</v>
      </c>
      <c r="Z803" s="38">
        <f t="shared" si="376"/>
        <v>0</v>
      </c>
      <c r="AA803" s="32">
        <f t="shared" si="366"/>
        <v>0</v>
      </c>
      <c r="AB803" s="38">
        <f t="shared" si="377"/>
        <v>0</v>
      </c>
      <c r="AC803" s="32">
        <f t="shared" si="367"/>
        <v>0</v>
      </c>
      <c r="AD803" s="38">
        <f t="shared" si="388"/>
        <v>0</v>
      </c>
      <c r="AE803" s="39">
        <f t="shared" si="386"/>
        <v>0</v>
      </c>
      <c r="AF803" s="32" t="e">
        <f t="shared" si="378"/>
        <v>#DIV/0!</v>
      </c>
      <c r="AG803" s="32" t="e">
        <f t="shared" si="379"/>
        <v>#DIV/0!</v>
      </c>
      <c r="AH803" s="32" t="e">
        <f t="shared" si="380"/>
        <v>#DIV/0!</v>
      </c>
      <c r="AI803" s="49" t="e">
        <f t="shared" si="381"/>
        <v>#DIV/0!</v>
      </c>
      <c r="AJ803" s="50" t="e">
        <f t="shared" si="382"/>
        <v>#DIV/0!</v>
      </c>
      <c r="AK803" s="50" t="e">
        <f t="shared" si="383"/>
        <v>#DIV/0!</v>
      </c>
    </row>
    <row r="804" spans="8:37" x14ac:dyDescent="0.25">
      <c r="H804" s="66" t="str">
        <f t="shared" si="389"/>
        <v/>
      </c>
      <c r="I804" s="32" t="str">
        <f t="shared" si="384"/>
        <v/>
      </c>
      <c r="J804" s="67" t="str">
        <f t="shared" si="368"/>
        <v/>
      </c>
      <c r="K804" s="67" t="str">
        <f t="shared" si="360"/>
        <v/>
      </c>
      <c r="L804" s="32">
        <f t="shared" si="385"/>
        <v>0</v>
      </c>
      <c r="M804" s="32">
        <f t="shared" si="387"/>
        <v>0</v>
      </c>
      <c r="N804" s="77">
        <f t="shared" si="369"/>
        <v>0</v>
      </c>
      <c r="O804" s="38">
        <f t="shared" si="370"/>
        <v>0</v>
      </c>
      <c r="P804" s="38">
        <f t="shared" si="361"/>
        <v>0</v>
      </c>
      <c r="Q804" s="77">
        <f t="shared" si="362"/>
        <v>0</v>
      </c>
      <c r="R804" s="38">
        <f t="shared" si="371"/>
        <v>0</v>
      </c>
      <c r="S804" s="38">
        <f t="shared" si="372"/>
        <v>0</v>
      </c>
      <c r="T804" s="38">
        <f t="shared" si="373"/>
        <v>0</v>
      </c>
      <c r="U804" s="38">
        <f t="shared" si="374"/>
        <v>0</v>
      </c>
      <c r="V804" s="38">
        <f t="shared" si="375"/>
        <v>0</v>
      </c>
      <c r="W804" s="38">
        <f t="shared" si="363"/>
        <v>0</v>
      </c>
      <c r="X804" s="38">
        <f t="shared" si="364"/>
        <v>0</v>
      </c>
      <c r="Y804" s="67">
        <f t="shared" si="365"/>
        <v>0</v>
      </c>
      <c r="Z804" s="38">
        <f t="shared" si="376"/>
        <v>0</v>
      </c>
      <c r="AA804" s="32">
        <f t="shared" si="366"/>
        <v>0</v>
      </c>
      <c r="AB804" s="38">
        <f t="shared" si="377"/>
        <v>0</v>
      </c>
      <c r="AC804" s="32">
        <f t="shared" si="367"/>
        <v>0</v>
      </c>
      <c r="AD804" s="38">
        <f t="shared" si="388"/>
        <v>0</v>
      </c>
      <c r="AE804" s="39">
        <f t="shared" si="386"/>
        <v>0</v>
      </c>
      <c r="AF804" s="32" t="e">
        <f t="shared" si="378"/>
        <v>#DIV/0!</v>
      </c>
      <c r="AG804" s="32" t="e">
        <f t="shared" si="379"/>
        <v>#DIV/0!</v>
      </c>
      <c r="AH804" s="32" t="e">
        <f t="shared" si="380"/>
        <v>#DIV/0!</v>
      </c>
      <c r="AI804" s="49" t="e">
        <f t="shared" si="381"/>
        <v>#DIV/0!</v>
      </c>
      <c r="AJ804" s="50" t="e">
        <f t="shared" si="382"/>
        <v>#DIV/0!</v>
      </c>
      <c r="AK804" s="50" t="e">
        <f t="shared" si="383"/>
        <v>#DIV/0!</v>
      </c>
    </row>
    <row r="805" spans="8:37" x14ac:dyDescent="0.25">
      <c r="H805" s="66" t="str">
        <f t="shared" si="389"/>
        <v/>
      </c>
      <c r="I805" s="32" t="str">
        <f t="shared" si="384"/>
        <v/>
      </c>
      <c r="J805" s="67" t="str">
        <f t="shared" si="368"/>
        <v/>
      </c>
      <c r="K805" s="67" t="str">
        <f t="shared" si="360"/>
        <v/>
      </c>
      <c r="L805" s="32">
        <f t="shared" si="385"/>
        <v>0</v>
      </c>
      <c r="M805" s="32">
        <f t="shared" si="387"/>
        <v>0</v>
      </c>
      <c r="N805" s="77">
        <f t="shared" si="369"/>
        <v>0</v>
      </c>
      <c r="O805" s="38">
        <f t="shared" si="370"/>
        <v>0</v>
      </c>
      <c r="P805" s="38">
        <f t="shared" si="361"/>
        <v>0</v>
      </c>
      <c r="Q805" s="77">
        <f t="shared" si="362"/>
        <v>0</v>
      </c>
      <c r="R805" s="38">
        <f t="shared" si="371"/>
        <v>0</v>
      </c>
      <c r="S805" s="38">
        <f t="shared" si="372"/>
        <v>0</v>
      </c>
      <c r="T805" s="38">
        <f t="shared" si="373"/>
        <v>0</v>
      </c>
      <c r="U805" s="38">
        <f t="shared" si="374"/>
        <v>0</v>
      </c>
      <c r="V805" s="38">
        <f t="shared" si="375"/>
        <v>0</v>
      </c>
      <c r="W805" s="38">
        <f t="shared" si="363"/>
        <v>0</v>
      </c>
      <c r="X805" s="38">
        <f t="shared" si="364"/>
        <v>0</v>
      </c>
      <c r="Y805" s="67">
        <f t="shared" si="365"/>
        <v>0</v>
      </c>
      <c r="Z805" s="38">
        <f t="shared" si="376"/>
        <v>0</v>
      </c>
      <c r="AA805" s="32">
        <f t="shared" si="366"/>
        <v>0</v>
      </c>
      <c r="AB805" s="38">
        <f t="shared" si="377"/>
        <v>0</v>
      </c>
      <c r="AC805" s="32">
        <f t="shared" si="367"/>
        <v>0</v>
      </c>
      <c r="AD805" s="38">
        <f t="shared" si="388"/>
        <v>0</v>
      </c>
      <c r="AE805" s="39">
        <f t="shared" si="386"/>
        <v>0</v>
      </c>
      <c r="AF805" s="32" t="e">
        <f t="shared" si="378"/>
        <v>#DIV/0!</v>
      </c>
      <c r="AG805" s="32" t="e">
        <f t="shared" si="379"/>
        <v>#DIV/0!</v>
      </c>
      <c r="AH805" s="32" t="e">
        <f t="shared" si="380"/>
        <v>#DIV/0!</v>
      </c>
      <c r="AI805" s="49" t="e">
        <f t="shared" si="381"/>
        <v>#DIV/0!</v>
      </c>
      <c r="AJ805" s="50" t="e">
        <f t="shared" si="382"/>
        <v>#DIV/0!</v>
      </c>
      <c r="AK805" s="50" t="e">
        <f t="shared" si="383"/>
        <v>#DIV/0!</v>
      </c>
    </row>
    <row r="806" spans="8:37" x14ac:dyDescent="0.25">
      <c r="H806" s="66" t="str">
        <f t="shared" si="389"/>
        <v/>
      </c>
      <c r="I806" s="32" t="str">
        <f t="shared" si="384"/>
        <v/>
      </c>
      <c r="J806" s="67" t="str">
        <f t="shared" si="368"/>
        <v/>
      </c>
      <c r="K806" s="67" t="str">
        <f t="shared" si="360"/>
        <v/>
      </c>
      <c r="L806" s="32">
        <f t="shared" si="385"/>
        <v>0</v>
      </c>
      <c r="M806" s="32">
        <f t="shared" si="387"/>
        <v>0</v>
      </c>
      <c r="N806" s="77">
        <f t="shared" si="369"/>
        <v>0</v>
      </c>
      <c r="O806" s="38">
        <f t="shared" si="370"/>
        <v>0</v>
      </c>
      <c r="P806" s="38">
        <f t="shared" si="361"/>
        <v>0</v>
      </c>
      <c r="Q806" s="77">
        <f t="shared" si="362"/>
        <v>0</v>
      </c>
      <c r="R806" s="38">
        <f t="shared" si="371"/>
        <v>0</v>
      </c>
      <c r="S806" s="38">
        <f t="shared" si="372"/>
        <v>0</v>
      </c>
      <c r="T806" s="38">
        <f t="shared" si="373"/>
        <v>0</v>
      </c>
      <c r="U806" s="38">
        <f t="shared" si="374"/>
        <v>0</v>
      </c>
      <c r="V806" s="38">
        <f t="shared" si="375"/>
        <v>0</v>
      </c>
      <c r="W806" s="38">
        <f t="shared" si="363"/>
        <v>0</v>
      </c>
      <c r="X806" s="38">
        <f t="shared" si="364"/>
        <v>0</v>
      </c>
      <c r="Y806" s="67">
        <f t="shared" si="365"/>
        <v>0</v>
      </c>
      <c r="Z806" s="38">
        <f t="shared" si="376"/>
        <v>0</v>
      </c>
      <c r="AA806" s="32">
        <f t="shared" si="366"/>
        <v>0</v>
      </c>
      <c r="AB806" s="38">
        <f t="shared" si="377"/>
        <v>0</v>
      </c>
      <c r="AC806" s="32">
        <f t="shared" si="367"/>
        <v>0</v>
      </c>
      <c r="AD806" s="38">
        <f t="shared" si="388"/>
        <v>0</v>
      </c>
      <c r="AE806" s="39">
        <f t="shared" si="386"/>
        <v>0</v>
      </c>
      <c r="AF806" s="32" t="e">
        <f t="shared" si="378"/>
        <v>#DIV/0!</v>
      </c>
      <c r="AG806" s="32" t="e">
        <f t="shared" si="379"/>
        <v>#DIV/0!</v>
      </c>
      <c r="AH806" s="32" t="e">
        <f t="shared" si="380"/>
        <v>#DIV/0!</v>
      </c>
      <c r="AI806" s="49" t="e">
        <f t="shared" si="381"/>
        <v>#DIV/0!</v>
      </c>
      <c r="AJ806" s="50" t="e">
        <f t="shared" si="382"/>
        <v>#DIV/0!</v>
      </c>
      <c r="AK806" s="50" t="e">
        <f t="shared" si="383"/>
        <v>#DIV/0!</v>
      </c>
    </row>
    <row r="807" spans="8:37" x14ac:dyDescent="0.25">
      <c r="H807" s="66" t="str">
        <f t="shared" si="389"/>
        <v/>
      </c>
      <c r="I807" s="32" t="str">
        <f t="shared" si="384"/>
        <v/>
      </c>
      <c r="J807" s="67" t="str">
        <f t="shared" si="368"/>
        <v/>
      </c>
      <c r="K807" s="67" t="str">
        <f t="shared" si="360"/>
        <v/>
      </c>
      <c r="L807" s="32">
        <f t="shared" si="385"/>
        <v>0</v>
      </c>
      <c r="M807" s="32">
        <f t="shared" si="387"/>
        <v>0</v>
      </c>
      <c r="N807" s="77">
        <f t="shared" si="369"/>
        <v>0</v>
      </c>
      <c r="O807" s="38">
        <f t="shared" si="370"/>
        <v>0</v>
      </c>
      <c r="P807" s="38">
        <f t="shared" si="361"/>
        <v>0</v>
      </c>
      <c r="Q807" s="77">
        <f t="shared" si="362"/>
        <v>0</v>
      </c>
      <c r="R807" s="38">
        <f t="shared" si="371"/>
        <v>0</v>
      </c>
      <c r="S807" s="38">
        <f t="shared" si="372"/>
        <v>0</v>
      </c>
      <c r="T807" s="38">
        <f t="shared" si="373"/>
        <v>0</v>
      </c>
      <c r="U807" s="38">
        <f t="shared" si="374"/>
        <v>0</v>
      </c>
      <c r="V807" s="38">
        <f t="shared" si="375"/>
        <v>0</v>
      </c>
      <c r="W807" s="38">
        <f t="shared" si="363"/>
        <v>0</v>
      </c>
      <c r="X807" s="38">
        <f t="shared" si="364"/>
        <v>0</v>
      </c>
      <c r="Y807" s="67">
        <f t="shared" si="365"/>
        <v>0</v>
      </c>
      <c r="Z807" s="38">
        <f t="shared" si="376"/>
        <v>0</v>
      </c>
      <c r="AA807" s="32">
        <f t="shared" si="366"/>
        <v>0</v>
      </c>
      <c r="AB807" s="38">
        <f t="shared" si="377"/>
        <v>0</v>
      </c>
      <c r="AC807" s="32">
        <f t="shared" si="367"/>
        <v>0</v>
      </c>
      <c r="AD807" s="38">
        <f t="shared" si="388"/>
        <v>0</v>
      </c>
      <c r="AE807" s="39">
        <f t="shared" si="386"/>
        <v>0</v>
      </c>
      <c r="AF807" s="32" t="e">
        <f t="shared" si="378"/>
        <v>#DIV/0!</v>
      </c>
      <c r="AG807" s="32" t="e">
        <f t="shared" si="379"/>
        <v>#DIV/0!</v>
      </c>
      <c r="AH807" s="32" t="e">
        <f t="shared" si="380"/>
        <v>#DIV/0!</v>
      </c>
      <c r="AI807" s="49" t="e">
        <f t="shared" si="381"/>
        <v>#DIV/0!</v>
      </c>
      <c r="AJ807" s="50" t="e">
        <f t="shared" si="382"/>
        <v>#DIV/0!</v>
      </c>
      <c r="AK807" s="50" t="e">
        <f t="shared" si="383"/>
        <v>#DIV/0!</v>
      </c>
    </row>
    <row r="808" spans="8:37" x14ac:dyDescent="0.25">
      <c r="H808" s="66" t="str">
        <f t="shared" si="389"/>
        <v/>
      </c>
      <c r="I808" s="32" t="str">
        <f t="shared" si="384"/>
        <v/>
      </c>
      <c r="J808" s="67" t="str">
        <f t="shared" si="368"/>
        <v/>
      </c>
      <c r="K808" s="67" t="str">
        <f t="shared" si="360"/>
        <v/>
      </c>
      <c r="L808" s="32">
        <f t="shared" si="385"/>
        <v>0</v>
      </c>
      <c r="M808" s="32">
        <f t="shared" si="387"/>
        <v>0</v>
      </c>
      <c r="N808" s="77">
        <f t="shared" si="369"/>
        <v>0</v>
      </c>
      <c r="O808" s="38">
        <f t="shared" si="370"/>
        <v>0</v>
      </c>
      <c r="P808" s="38">
        <f t="shared" si="361"/>
        <v>0</v>
      </c>
      <c r="Q808" s="77">
        <f t="shared" si="362"/>
        <v>0</v>
      </c>
      <c r="R808" s="38">
        <f t="shared" si="371"/>
        <v>0</v>
      </c>
      <c r="S808" s="38">
        <f t="shared" si="372"/>
        <v>0</v>
      </c>
      <c r="T808" s="38">
        <f t="shared" si="373"/>
        <v>0</v>
      </c>
      <c r="U808" s="38">
        <f t="shared" si="374"/>
        <v>0</v>
      </c>
      <c r="V808" s="38">
        <f t="shared" si="375"/>
        <v>0</v>
      </c>
      <c r="W808" s="38">
        <f t="shared" si="363"/>
        <v>0</v>
      </c>
      <c r="X808" s="38">
        <f t="shared" si="364"/>
        <v>0</v>
      </c>
      <c r="Y808" s="67">
        <f t="shared" si="365"/>
        <v>0</v>
      </c>
      <c r="Z808" s="38">
        <f t="shared" si="376"/>
        <v>0</v>
      </c>
      <c r="AA808" s="32">
        <f t="shared" si="366"/>
        <v>0</v>
      </c>
      <c r="AB808" s="38">
        <f t="shared" si="377"/>
        <v>0</v>
      </c>
      <c r="AC808" s="32">
        <f t="shared" si="367"/>
        <v>0</v>
      </c>
      <c r="AD808" s="38">
        <f t="shared" si="388"/>
        <v>0</v>
      </c>
      <c r="AE808" s="39">
        <f t="shared" si="386"/>
        <v>0</v>
      </c>
      <c r="AF808" s="32" t="e">
        <f t="shared" si="378"/>
        <v>#DIV/0!</v>
      </c>
      <c r="AG808" s="32" t="e">
        <f t="shared" si="379"/>
        <v>#DIV/0!</v>
      </c>
      <c r="AH808" s="32" t="e">
        <f t="shared" si="380"/>
        <v>#DIV/0!</v>
      </c>
      <c r="AI808" s="49" t="e">
        <f t="shared" si="381"/>
        <v>#DIV/0!</v>
      </c>
      <c r="AJ808" s="50" t="e">
        <f t="shared" si="382"/>
        <v>#DIV/0!</v>
      </c>
      <c r="AK808" s="50" t="e">
        <f t="shared" si="383"/>
        <v>#DIV/0!</v>
      </c>
    </row>
    <row r="809" spans="8:37" x14ac:dyDescent="0.25">
      <c r="H809" s="66" t="str">
        <f t="shared" si="389"/>
        <v/>
      </c>
      <c r="I809" s="32" t="str">
        <f t="shared" si="384"/>
        <v/>
      </c>
      <c r="J809" s="67" t="str">
        <f t="shared" si="368"/>
        <v/>
      </c>
      <c r="K809" s="67" t="str">
        <f t="shared" si="360"/>
        <v/>
      </c>
      <c r="L809" s="32">
        <f t="shared" si="385"/>
        <v>0</v>
      </c>
      <c r="M809" s="32">
        <f t="shared" si="387"/>
        <v>0</v>
      </c>
      <c r="N809" s="77">
        <f t="shared" si="369"/>
        <v>0</v>
      </c>
      <c r="O809" s="38">
        <f t="shared" si="370"/>
        <v>0</v>
      </c>
      <c r="P809" s="38">
        <f t="shared" si="361"/>
        <v>0</v>
      </c>
      <c r="Q809" s="77">
        <f t="shared" si="362"/>
        <v>0</v>
      </c>
      <c r="R809" s="38">
        <f t="shared" si="371"/>
        <v>0</v>
      </c>
      <c r="S809" s="38">
        <f t="shared" si="372"/>
        <v>0</v>
      </c>
      <c r="T809" s="38">
        <f t="shared" si="373"/>
        <v>0</v>
      </c>
      <c r="U809" s="38">
        <f t="shared" si="374"/>
        <v>0</v>
      </c>
      <c r="V809" s="38">
        <f t="shared" si="375"/>
        <v>0</v>
      </c>
      <c r="W809" s="38">
        <f t="shared" si="363"/>
        <v>0</v>
      </c>
      <c r="X809" s="38">
        <f t="shared" si="364"/>
        <v>0</v>
      </c>
      <c r="Y809" s="67">
        <f t="shared" si="365"/>
        <v>0</v>
      </c>
      <c r="Z809" s="38">
        <f t="shared" si="376"/>
        <v>0</v>
      </c>
      <c r="AA809" s="32">
        <f t="shared" si="366"/>
        <v>0</v>
      </c>
      <c r="AB809" s="38">
        <f t="shared" si="377"/>
        <v>0</v>
      </c>
      <c r="AC809" s="32">
        <f t="shared" si="367"/>
        <v>0</v>
      </c>
      <c r="AD809" s="38">
        <f t="shared" si="388"/>
        <v>0</v>
      </c>
      <c r="AE809" s="39">
        <f t="shared" si="386"/>
        <v>0</v>
      </c>
      <c r="AF809" s="32" t="e">
        <f t="shared" si="378"/>
        <v>#DIV/0!</v>
      </c>
      <c r="AG809" s="32" t="e">
        <f t="shared" si="379"/>
        <v>#DIV/0!</v>
      </c>
      <c r="AH809" s="32" t="e">
        <f t="shared" si="380"/>
        <v>#DIV/0!</v>
      </c>
      <c r="AI809" s="49" t="e">
        <f t="shared" si="381"/>
        <v>#DIV/0!</v>
      </c>
      <c r="AJ809" s="50" t="e">
        <f t="shared" si="382"/>
        <v>#DIV/0!</v>
      </c>
      <c r="AK809" s="50" t="e">
        <f t="shared" si="383"/>
        <v>#DIV/0!</v>
      </c>
    </row>
    <row r="810" spans="8:37" x14ac:dyDescent="0.25">
      <c r="H810" s="66" t="str">
        <f t="shared" si="389"/>
        <v/>
      </c>
      <c r="I810" s="32" t="str">
        <f t="shared" si="384"/>
        <v/>
      </c>
      <c r="J810" s="67" t="str">
        <f t="shared" si="368"/>
        <v/>
      </c>
      <c r="K810" s="67" t="str">
        <f t="shared" si="360"/>
        <v/>
      </c>
      <c r="L810" s="32">
        <f t="shared" si="385"/>
        <v>0</v>
      </c>
      <c r="M810" s="32">
        <f t="shared" si="387"/>
        <v>0</v>
      </c>
      <c r="N810" s="77">
        <f t="shared" si="369"/>
        <v>0</v>
      </c>
      <c r="O810" s="38">
        <f t="shared" si="370"/>
        <v>0</v>
      </c>
      <c r="P810" s="38">
        <f t="shared" si="361"/>
        <v>0</v>
      </c>
      <c r="Q810" s="77">
        <f t="shared" si="362"/>
        <v>0</v>
      </c>
      <c r="R810" s="38">
        <f t="shared" si="371"/>
        <v>0</v>
      </c>
      <c r="S810" s="38">
        <f t="shared" si="372"/>
        <v>0</v>
      </c>
      <c r="T810" s="38">
        <f t="shared" si="373"/>
        <v>0</v>
      </c>
      <c r="U810" s="38">
        <f t="shared" si="374"/>
        <v>0</v>
      </c>
      <c r="V810" s="38">
        <f t="shared" si="375"/>
        <v>0</v>
      </c>
      <c r="W810" s="38">
        <f t="shared" si="363"/>
        <v>0</v>
      </c>
      <c r="X810" s="38">
        <f t="shared" si="364"/>
        <v>0</v>
      </c>
      <c r="Y810" s="67">
        <f t="shared" si="365"/>
        <v>0</v>
      </c>
      <c r="Z810" s="38">
        <f t="shared" si="376"/>
        <v>0</v>
      </c>
      <c r="AA810" s="32">
        <f t="shared" si="366"/>
        <v>0</v>
      </c>
      <c r="AB810" s="38">
        <f t="shared" si="377"/>
        <v>0</v>
      </c>
      <c r="AC810" s="32">
        <f t="shared" si="367"/>
        <v>0</v>
      </c>
      <c r="AD810" s="38">
        <f t="shared" si="388"/>
        <v>0</v>
      </c>
      <c r="AE810" s="39">
        <f t="shared" si="386"/>
        <v>0</v>
      </c>
      <c r="AF810" s="32" t="e">
        <f t="shared" si="378"/>
        <v>#DIV/0!</v>
      </c>
      <c r="AG810" s="32" t="e">
        <f t="shared" si="379"/>
        <v>#DIV/0!</v>
      </c>
      <c r="AH810" s="32" t="e">
        <f t="shared" si="380"/>
        <v>#DIV/0!</v>
      </c>
      <c r="AI810" s="49" t="e">
        <f t="shared" si="381"/>
        <v>#DIV/0!</v>
      </c>
      <c r="AJ810" s="50" t="e">
        <f t="shared" si="382"/>
        <v>#DIV/0!</v>
      </c>
      <c r="AK810" s="50" t="e">
        <f t="shared" si="383"/>
        <v>#DIV/0!</v>
      </c>
    </row>
    <row r="811" spans="8:37" x14ac:dyDescent="0.25">
      <c r="H811" s="66" t="str">
        <f t="shared" si="389"/>
        <v/>
      </c>
      <c r="I811" s="32" t="str">
        <f t="shared" si="384"/>
        <v/>
      </c>
      <c r="J811" s="67" t="str">
        <f t="shared" si="368"/>
        <v/>
      </c>
      <c r="K811" s="67" t="str">
        <f t="shared" si="360"/>
        <v/>
      </c>
      <c r="L811" s="32">
        <f t="shared" si="385"/>
        <v>0</v>
      </c>
      <c r="M811" s="32">
        <f t="shared" si="387"/>
        <v>0</v>
      </c>
      <c r="N811" s="77">
        <f t="shared" si="369"/>
        <v>0</v>
      </c>
      <c r="O811" s="38">
        <f t="shared" si="370"/>
        <v>0</v>
      </c>
      <c r="P811" s="38">
        <f t="shared" si="361"/>
        <v>0</v>
      </c>
      <c r="Q811" s="77">
        <f t="shared" si="362"/>
        <v>0</v>
      </c>
      <c r="R811" s="38">
        <f t="shared" si="371"/>
        <v>0</v>
      </c>
      <c r="S811" s="38">
        <f t="shared" si="372"/>
        <v>0</v>
      </c>
      <c r="T811" s="38">
        <f t="shared" si="373"/>
        <v>0</v>
      </c>
      <c r="U811" s="38">
        <f t="shared" si="374"/>
        <v>0</v>
      </c>
      <c r="V811" s="38">
        <f t="shared" si="375"/>
        <v>0</v>
      </c>
      <c r="W811" s="38">
        <f t="shared" si="363"/>
        <v>0</v>
      </c>
      <c r="X811" s="38">
        <f t="shared" si="364"/>
        <v>0</v>
      </c>
      <c r="Y811" s="67">
        <f t="shared" si="365"/>
        <v>0</v>
      </c>
      <c r="Z811" s="38">
        <f t="shared" si="376"/>
        <v>0</v>
      </c>
      <c r="AA811" s="32">
        <f t="shared" si="366"/>
        <v>0</v>
      </c>
      <c r="AB811" s="38">
        <f t="shared" si="377"/>
        <v>0</v>
      </c>
      <c r="AC811" s="32">
        <f t="shared" si="367"/>
        <v>0</v>
      </c>
      <c r="AD811" s="38">
        <f t="shared" si="388"/>
        <v>0</v>
      </c>
      <c r="AE811" s="39">
        <f t="shared" si="386"/>
        <v>0</v>
      </c>
      <c r="AF811" s="32" t="e">
        <f t="shared" si="378"/>
        <v>#DIV/0!</v>
      </c>
      <c r="AG811" s="32" t="e">
        <f t="shared" si="379"/>
        <v>#DIV/0!</v>
      </c>
      <c r="AH811" s="32" t="e">
        <f t="shared" si="380"/>
        <v>#DIV/0!</v>
      </c>
      <c r="AI811" s="49" t="e">
        <f t="shared" si="381"/>
        <v>#DIV/0!</v>
      </c>
      <c r="AJ811" s="50" t="e">
        <f t="shared" si="382"/>
        <v>#DIV/0!</v>
      </c>
      <c r="AK811" s="50" t="e">
        <f t="shared" si="383"/>
        <v>#DIV/0!</v>
      </c>
    </row>
    <row r="812" spans="8:37" x14ac:dyDescent="0.25">
      <c r="H812" s="66" t="str">
        <f t="shared" si="389"/>
        <v/>
      </c>
      <c r="I812" s="32" t="str">
        <f t="shared" si="384"/>
        <v/>
      </c>
      <c r="J812" s="67" t="str">
        <f t="shared" si="368"/>
        <v/>
      </c>
      <c r="K812" s="67" t="str">
        <f t="shared" si="360"/>
        <v/>
      </c>
      <c r="L812" s="32">
        <f t="shared" si="385"/>
        <v>0</v>
      </c>
      <c r="M812" s="32">
        <f t="shared" si="387"/>
        <v>0</v>
      </c>
      <c r="N812" s="77">
        <f t="shared" si="369"/>
        <v>0</v>
      </c>
      <c r="O812" s="38">
        <f t="shared" si="370"/>
        <v>0</v>
      </c>
      <c r="P812" s="38">
        <f t="shared" si="361"/>
        <v>0</v>
      </c>
      <c r="Q812" s="77">
        <f t="shared" si="362"/>
        <v>0</v>
      </c>
      <c r="R812" s="38">
        <f t="shared" si="371"/>
        <v>0</v>
      </c>
      <c r="S812" s="38">
        <f t="shared" si="372"/>
        <v>0</v>
      </c>
      <c r="T812" s="38">
        <f t="shared" si="373"/>
        <v>0</v>
      </c>
      <c r="U812" s="38">
        <f t="shared" si="374"/>
        <v>0</v>
      </c>
      <c r="V812" s="38">
        <f t="shared" si="375"/>
        <v>0</v>
      </c>
      <c r="W812" s="38">
        <f t="shared" si="363"/>
        <v>0</v>
      </c>
      <c r="X812" s="38">
        <f t="shared" si="364"/>
        <v>0</v>
      </c>
      <c r="Y812" s="67">
        <f t="shared" si="365"/>
        <v>0</v>
      </c>
      <c r="Z812" s="38">
        <f t="shared" si="376"/>
        <v>0</v>
      </c>
      <c r="AA812" s="32">
        <f t="shared" si="366"/>
        <v>0</v>
      </c>
      <c r="AB812" s="38">
        <f t="shared" si="377"/>
        <v>0</v>
      </c>
      <c r="AC812" s="32">
        <f t="shared" si="367"/>
        <v>0</v>
      </c>
      <c r="AD812" s="38">
        <f t="shared" si="388"/>
        <v>0</v>
      </c>
      <c r="AE812" s="39">
        <f t="shared" si="386"/>
        <v>0</v>
      </c>
      <c r="AF812" s="32" t="e">
        <f t="shared" si="378"/>
        <v>#DIV/0!</v>
      </c>
      <c r="AG812" s="32" t="e">
        <f t="shared" si="379"/>
        <v>#DIV/0!</v>
      </c>
      <c r="AH812" s="32" t="e">
        <f t="shared" si="380"/>
        <v>#DIV/0!</v>
      </c>
      <c r="AI812" s="49" t="e">
        <f t="shared" si="381"/>
        <v>#DIV/0!</v>
      </c>
      <c r="AJ812" s="50" t="e">
        <f t="shared" si="382"/>
        <v>#DIV/0!</v>
      </c>
      <c r="AK812" s="50" t="e">
        <f t="shared" si="383"/>
        <v>#DIV/0!</v>
      </c>
    </row>
    <row r="813" spans="8:37" x14ac:dyDescent="0.25">
      <c r="H813" s="66" t="str">
        <f t="shared" si="389"/>
        <v/>
      </c>
      <c r="I813" s="32" t="str">
        <f t="shared" si="384"/>
        <v/>
      </c>
      <c r="J813" s="67" t="str">
        <f t="shared" si="368"/>
        <v/>
      </c>
      <c r="K813" s="67" t="str">
        <f t="shared" si="360"/>
        <v/>
      </c>
      <c r="L813" s="32">
        <f t="shared" si="385"/>
        <v>0</v>
      </c>
      <c r="M813" s="32">
        <f t="shared" si="387"/>
        <v>0</v>
      </c>
      <c r="N813" s="77">
        <f t="shared" si="369"/>
        <v>0</v>
      </c>
      <c r="O813" s="38">
        <f t="shared" si="370"/>
        <v>0</v>
      </c>
      <c r="P813" s="38">
        <f t="shared" si="361"/>
        <v>0</v>
      </c>
      <c r="Q813" s="77">
        <f t="shared" si="362"/>
        <v>0</v>
      </c>
      <c r="R813" s="38">
        <f t="shared" si="371"/>
        <v>0</v>
      </c>
      <c r="S813" s="38">
        <f t="shared" si="372"/>
        <v>0</v>
      </c>
      <c r="T813" s="38">
        <f t="shared" si="373"/>
        <v>0</v>
      </c>
      <c r="U813" s="38">
        <f t="shared" si="374"/>
        <v>0</v>
      </c>
      <c r="V813" s="38">
        <f t="shared" si="375"/>
        <v>0</v>
      </c>
      <c r="W813" s="38">
        <f t="shared" si="363"/>
        <v>0</v>
      </c>
      <c r="X813" s="38">
        <f t="shared" si="364"/>
        <v>0</v>
      </c>
      <c r="Y813" s="67">
        <f t="shared" si="365"/>
        <v>0</v>
      </c>
      <c r="Z813" s="38">
        <f t="shared" si="376"/>
        <v>0</v>
      </c>
      <c r="AA813" s="32">
        <f t="shared" si="366"/>
        <v>0</v>
      </c>
      <c r="AB813" s="38">
        <f t="shared" si="377"/>
        <v>0</v>
      </c>
      <c r="AC813" s="32">
        <f t="shared" si="367"/>
        <v>0</v>
      </c>
      <c r="AD813" s="38">
        <f t="shared" si="388"/>
        <v>0</v>
      </c>
      <c r="AE813" s="39">
        <f t="shared" si="386"/>
        <v>0</v>
      </c>
      <c r="AF813" s="32" t="e">
        <f t="shared" si="378"/>
        <v>#DIV/0!</v>
      </c>
      <c r="AG813" s="32" t="e">
        <f t="shared" si="379"/>
        <v>#DIV/0!</v>
      </c>
      <c r="AH813" s="32" t="e">
        <f t="shared" si="380"/>
        <v>#DIV/0!</v>
      </c>
      <c r="AI813" s="49" t="e">
        <f t="shared" si="381"/>
        <v>#DIV/0!</v>
      </c>
      <c r="AJ813" s="50" t="e">
        <f t="shared" si="382"/>
        <v>#DIV/0!</v>
      </c>
      <c r="AK813" s="50" t="e">
        <f t="shared" si="383"/>
        <v>#DIV/0!</v>
      </c>
    </row>
    <row r="814" spans="8:37" x14ac:dyDescent="0.25">
      <c r="H814" s="66" t="str">
        <f t="shared" si="389"/>
        <v/>
      </c>
      <c r="I814" s="32" t="str">
        <f t="shared" si="384"/>
        <v/>
      </c>
      <c r="J814" s="67" t="str">
        <f t="shared" si="368"/>
        <v/>
      </c>
      <c r="K814" s="67" t="str">
        <f t="shared" si="360"/>
        <v/>
      </c>
      <c r="L814" s="32">
        <f t="shared" si="385"/>
        <v>0</v>
      </c>
      <c r="M814" s="32">
        <f t="shared" si="387"/>
        <v>0</v>
      </c>
      <c r="N814" s="77">
        <f t="shared" si="369"/>
        <v>0</v>
      </c>
      <c r="O814" s="38">
        <f t="shared" si="370"/>
        <v>0</v>
      </c>
      <c r="P814" s="38">
        <f t="shared" si="361"/>
        <v>0</v>
      </c>
      <c r="Q814" s="77">
        <f t="shared" si="362"/>
        <v>0</v>
      </c>
      <c r="R814" s="38">
        <f t="shared" si="371"/>
        <v>0</v>
      </c>
      <c r="S814" s="38">
        <f t="shared" si="372"/>
        <v>0</v>
      </c>
      <c r="T814" s="38">
        <f t="shared" si="373"/>
        <v>0</v>
      </c>
      <c r="U814" s="38">
        <f t="shared" si="374"/>
        <v>0</v>
      </c>
      <c r="V814" s="38">
        <f t="shared" si="375"/>
        <v>0</v>
      </c>
      <c r="W814" s="38">
        <f t="shared" si="363"/>
        <v>0</v>
      </c>
      <c r="X814" s="38">
        <f t="shared" si="364"/>
        <v>0</v>
      </c>
      <c r="Y814" s="67">
        <f t="shared" si="365"/>
        <v>0</v>
      </c>
      <c r="Z814" s="38">
        <f t="shared" si="376"/>
        <v>0</v>
      </c>
      <c r="AA814" s="32">
        <f t="shared" si="366"/>
        <v>0</v>
      </c>
      <c r="AB814" s="38">
        <f t="shared" si="377"/>
        <v>0</v>
      </c>
      <c r="AC814" s="32">
        <f t="shared" si="367"/>
        <v>0</v>
      </c>
      <c r="AD814" s="38">
        <f t="shared" si="388"/>
        <v>0</v>
      </c>
      <c r="AE814" s="39">
        <f t="shared" si="386"/>
        <v>0</v>
      </c>
      <c r="AF814" s="32" t="e">
        <f t="shared" si="378"/>
        <v>#DIV/0!</v>
      </c>
      <c r="AG814" s="32" t="e">
        <f t="shared" si="379"/>
        <v>#DIV/0!</v>
      </c>
      <c r="AH814" s="32" t="e">
        <f t="shared" si="380"/>
        <v>#DIV/0!</v>
      </c>
      <c r="AI814" s="49" t="e">
        <f t="shared" si="381"/>
        <v>#DIV/0!</v>
      </c>
      <c r="AJ814" s="50" t="e">
        <f t="shared" si="382"/>
        <v>#DIV/0!</v>
      </c>
      <c r="AK814" s="50" t="e">
        <f t="shared" si="383"/>
        <v>#DIV/0!</v>
      </c>
    </row>
    <row r="815" spans="8:37" x14ac:dyDescent="0.25">
      <c r="H815" s="66" t="str">
        <f t="shared" si="389"/>
        <v/>
      </c>
      <c r="I815" s="32" t="str">
        <f t="shared" si="384"/>
        <v/>
      </c>
      <c r="J815" s="67" t="str">
        <f t="shared" si="368"/>
        <v/>
      </c>
      <c r="K815" s="67" t="str">
        <f t="shared" si="360"/>
        <v/>
      </c>
      <c r="L815" s="32">
        <f t="shared" si="385"/>
        <v>0</v>
      </c>
      <c r="M815" s="32">
        <f t="shared" si="387"/>
        <v>0</v>
      </c>
      <c r="N815" s="77">
        <f t="shared" si="369"/>
        <v>0</v>
      </c>
      <c r="O815" s="38">
        <f t="shared" si="370"/>
        <v>0</v>
      </c>
      <c r="P815" s="38">
        <f t="shared" si="361"/>
        <v>0</v>
      </c>
      <c r="Q815" s="77">
        <f t="shared" si="362"/>
        <v>0</v>
      </c>
      <c r="R815" s="38">
        <f t="shared" si="371"/>
        <v>0</v>
      </c>
      <c r="S815" s="38">
        <f t="shared" si="372"/>
        <v>0</v>
      </c>
      <c r="T815" s="38">
        <f t="shared" si="373"/>
        <v>0</v>
      </c>
      <c r="U815" s="38">
        <f t="shared" si="374"/>
        <v>0</v>
      </c>
      <c r="V815" s="38">
        <f t="shared" si="375"/>
        <v>0</v>
      </c>
      <c r="W815" s="38">
        <f t="shared" si="363"/>
        <v>0</v>
      </c>
      <c r="X815" s="38">
        <f t="shared" si="364"/>
        <v>0</v>
      </c>
      <c r="Y815" s="67">
        <f t="shared" si="365"/>
        <v>0</v>
      </c>
      <c r="Z815" s="38">
        <f t="shared" si="376"/>
        <v>0</v>
      </c>
      <c r="AA815" s="32">
        <f t="shared" si="366"/>
        <v>0</v>
      </c>
      <c r="AB815" s="38">
        <f t="shared" si="377"/>
        <v>0</v>
      </c>
      <c r="AC815" s="32">
        <f t="shared" si="367"/>
        <v>0</v>
      </c>
      <c r="AD815" s="38">
        <f t="shared" si="388"/>
        <v>0</v>
      </c>
      <c r="AE815" s="39">
        <f t="shared" si="386"/>
        <v>0</v>
      </c>
      <c r="AF815" s="32" t="e">
        <f t="shared" si="378"/>
        <v>#DIV/0!</v>
      </c>
      <c r="AG815" s="32" t="e">
        <f t="shared" si="379"/>
        <v>#DIV/0!</v>
      </c>
      <c r="AH815" s="32" t="e">
        <f t="shared" si="380"/>
        <v>#DIV/0!</v>
      </c>
      <c r="AI815" s="49" t="e">
        <f t="shared" si="381"/>
        <v>#DIV/0!</v>
      </c>
      <c r="AJ815" s="50" t="e">
        <f t="shared" si="382"/>
        <v>#DIV/0!</v>
      </c>
      <c r="AK815" s="50" t="e">
        <f t="shared" si="383"/>
        <v>#DIV/0!</v>
      </c>
    </row>
    <row r="816" spans="8:37" x14ac:dyDescent="0.25">
      <c r="H816" s="66" t="str">
        <f t="shared" si="389"/>
        <v/>
      </c>
      <c r="I816" s="32" t="str">
        <f t="shared" si="384"/>
        <v/>
      </c>
      <c r="J816" s="67" t="str">
        <f t="shared" si="368"/>
        <v/>
      </c>
      <c r="K816" s="67" t="str">
        <f t="shared" si="360"/>
        <v/>
      </c>
      <c r="L816" s="32">
        <f t="shared" si="385"/>
        <v>0</v>
      </c>
      <c r="M816" s="32">
        <f t="shared" si="387"/>
        <v>0</v>
      </c>
      <c r="N816" s="77">
        <f t="shared" si="369"/>
        <v>0</v>
      </c>
      <c r="O816" s="38">
        <f t="shared" si="370"/>
        <v>0</v>
      </c>
      <c r="P816" s="38">
        <f t="shared" si="361"/>
        <v>0</v>
      </c>
      <c r="Q816" s="77">
        <f t="shared" si="362"/>
        <v>0</v>
      </c>
      <c r="R816" s="38">
        <f t="shared" si="371"/>
        <v>0</v>
      </c>
      <c r="S816" s="38">
        <f t="shared" si="372"/>
        <v>0</v>
      </c>
      <c r="T816" s="38">
        <f t="shared" si="373"/>
        <v>0</v>
      </c>
      <c r="U816" s="38">
        <f t="shared" si="374"/>
        <v>0</v>
      </c>
      <c r="V816" s="38">
        <f t="shared" si="375"/>
        <v>0</v>
      </c>
      <c r="W816" s="38">
        <f t="shared" si="363"/>
        <v>0</v>
      </c>
      <c r="X816" s="38">
        <f t="shared" si="364"/>
        <v>0</v>
      </c>
      <c r="Y816" s="67">
        <f t="shared" si="365"/>
        <v>0</v>
      </c>
      <c r="Z816" s="38">
        <f t="shared" si="376"/>
        <v>0</v>
      </c>
      <c r="AA816" s="32">
        <f t="shared" si="366"/>
        <v>0</v>
      </c>
      <c r="AB816" s="38">
        <f t="shared" si="377"/>
        <v>0</v>
      </c>
      <c r="AC816" s="32">
        <f t="shared" si="367"/>
        <v>0</v>
      </c>
      <c r="AD816" s="38">
        <f t="shared" si="388"/>
        <v>0</v>
      </c>
      <c r="AE816" s="39">
        <f t="shared" si="386"/>
        <v>0</v>
      </c>
      <c r="AF816" s="32" t="e">
        <f t="shared" si="378"/>
        <v>#DIV/0!</v>
      </c>
      <c r="AG816" s="32" t="e">
        <f t="shared" si="379"/>
        <v>#DIV/0!</v>
      </c>
      <c r="AH816" s="32" t="e">
        <f t="shared" si="380"/>
        <v>#DIV/0!</v>
      </c>
      <c r="AI816" s="49" t="e">
        <f t="shared" si="381"/>
        <v>#DIV/0!</v>
      </c>
      <c r="AJ816" s="50" t="e">
        <f t="shared" si="382"/>
        <v>#DIV/0!</v>
      </c>
      <c r="AK816" s="50" t="e">
        <f t="shared" si="383"/>
        <v>#DIV/0!</v>
      </c>
    </row>
    <row r="817" spans="8:37" x14ac:dyDescent="0.25">
      <c r="H817" s="66" t="str">
        <f t="shared" si="389"/>
        <v/>
      </c>
      <c r="I817" s="32" t="str">
        <f t="shared" si="384"/>
        <v/>
      </c>
      <c r="J817" s="67" t="str">
        <f t="shared" si="368"/>
        <v/>
      </c>
      <c r="K817" s="67" t="str">
        <f t="shared" si="360"/>
        <v/>
      </c>
      <c r="L817" s="32">
        <f t="shared" si="385"/>
        <v>0</v>
      </c>
      <c r="M817" s="32">
        <f t="shared" si="387"/>
        <v>0</v>
      </c>
      <c r="N817" s="77">
        <f t="shared" si="369"/>
        <v>0</v>
      </c>
      <c r="O817" s="38">
        <f t="shared" si="370"/>
        <v>0</v>
      </c>
      <c r="P817" s="38">
        <f t="shared" si="361"/>
        <v>0</v>
      </c>
      <c r="Q817" s="77">
        <f t="shared" si="362"/>
        <v>0</v>
      </c>
      <c r="R817" s="38">
        <f t="shared" si="371"/>
        <v>0</v>
      </c>
      <c r="S817" s="38">
        <f t="shared" si="372"/>
        <v>0</v>
      </c>
      <c r="T817" s="38">
        <f t="shared" si="373"/>
        <v>0</v>
      </c>
      <c r="U817" s="38">
        <f t="shared" si="374"/>
        <v>0</v>
      </c>
      <c r="V817" s="38">
        <f t="shared" si="375"/>
        <v>0</v>
      </c>
      <c r="W817" s="38">
        <f t="shared" si="363"/>
        <v>0</v>
      </c>
      <c r="X817" s="38">
        <f t="shared" si="364"/>
        <v>0</v>
      </c>
      <c r="Y817" s="67">
        <f t="shared" si="365"/>
        <v>0</v>
      </c>
      <c r="Z817" s="38">
        <f t="shared" si="376"/>
        <v>0</v>
      </c>
      <c r="AA817" s="32">
        <f t="shared" si="366"/>
        <v>0</v>
      </c>
      <c r="AB817" s="38">
        <f t="shared" si="377"/>
        <v>0</v>
      </c>
      <c r="AC817" s="32">
        <f t="shared" si="367"/>
        <v>0</v>
      </c>
      <c r="AD817" s="38">
        <f t="shared" si="388"/>
        <v>0</v>
      </c>
      <c r="AE817" s="39">
        <f t="shared" si="386"/>
        <v>0</v>
      </c>
      <c r="AF817" s="32" t="e">
        <f t="shared" si="378"/>
        <v>#DIV/0!</v>
      </c>
      <c r="AG817" s="32" t="e">
        <f t="shared" si="379"/>
        <v>#DIV/0!</v>
      </c>
      <c r="AH817" s="32" t="e">
        <f t="shared" si="380"/>
        <v>#DIV/0!</v>
      </c>
      <c r="AI817" s="49" t="e">
        <f t="shared" si="381"/>
        <v>#DIV/0!</v>
      </c>
      <c r="AJ817" s="50" t="e">
        <f t="shared" si="382"/>
        <v>#DIV/0!</v>
      </c>
      <c r="AK817" s="50" t="e">
        <f t="shared" si="383"/>
        <v>#DIV/0!</v>
      </c>
    </row>
    <row r="818" spans="8:37" x14ac:dyDescent="0.25">
      <c r="H818" s="66" t="str">
        <f t="shared" si="389"/>
        <v/>
      </c>
      <c r="I818" s="32" t="str">
        <f t="shared" si="384"/>
        <v/>
      </c>
      <c r="J818" s="67" t="str">
        <f t="shared" si="368"/>
        <v/>
      </c>
      <c r="K818" s="67" t="str">
        <f t="shared" si="360"/>
        <v/>
      </c>
      <c r="L818" s="32">
        <f t="shared" si="385"/>
        <v>0</v>
      </c>
      <c r="M818" s="32">
        <f t="shared" si="387"/>
        <v>0</v>
      </c>
      <c r="N818" s="77">
        <f t="shared" si="369"/>
        <v>0</v>
      </c>
      <c r="O818" s="38">
        <f t="shared" si="370"/>
        <v>0</v>
      </c>
      <c r="P818" s="38">
        <f t="shared" si="361"/>
        <v>0</v>
      </c>
      <c r="Q818" s="77">
        <f t="shared" si="362"/>
        <v>0</v>
      </c>
      <c r="R818" s="38">
        <f t="shared" si="371"/>
        <v>0</v>
      </c>
      <c r="S818" s="38">
        <f t="shared" si="372"/>
        <v>0</v>
      </c>
      <c r="T818" s="38">
        <f t="shared" si="373"/>
        <v>0</v>
      </c>
      <c r="U818" s="38">
        <f t="shared" si="374"/>
        <v>0</v>
      </c>
      <c r="V818" s="38">
        <f t="shared" si="375"/>
        <v>0</v>
      </c>
      <c r="W818" s="38">
        <f t="shared" si="363"/>
        <v>0</v>
      </c>
      <c r="X818" s="38">
        <f t="shared" si="364"/>
        <v>0</v>
      </c>
      <c r="Y818" s="67">
        <f t="shared" si="365"/>
        <v>0</v>
      </c>
      <c r="Z818" s="38">
        <f t="shared" si="376"/>
        <v>0</v>
      </c>
      <c r="AA818" s="32">
        <f t="shared" si="366"/>
        <v>0</v>
      </c>
      <c r="AB818" s="38">
        <f t="shared" si="377"/>
        <v>0</v>
      </c>
      <c r="AC818" s="32">
        <f t="shared" si="367"/>
        <v>0</v>
      </c>
      <c r="AD818" s="38">
        <f t="shared" si="388"/>
        <v>0</v>
      </c>
      <c r="AE818" s="39">
        <f t="shared" si="386"/>
        <v>0</v>
      </c>
      <c r="AF818" s="32" t="e">
        <f t="shared" si="378"/>
        <v>#DIV/0!</v>
      </c>
      <c r="AG818" s="32" t="e">
        <f t="shared" si="379"/>
        <v>#DIV/0!</v>
      </c>
      <c r="AH818" s="32" t="e">
        <f t="shared" si="380"/>
        <v>#DIV/0!</v>
      </c>
      <c r="AI818" s="49" t="e">
        <f t="shared" si="381"/>
        <v>#DIV/0!</v>
      </c>
      <c r="AJ818" s="50" t="e">
        <f t="shared" si="382"/>
        <v>#DIV/0!</v>
      </c>
      <c r="AK818" s="50" t="e">
        <f t="shared" si="383"/>
        <v>#DIV/0!</v>
      </c>
    </row>
    <row r="819" spans="8:37" x14ac:dyDescent="0.25">
      <c r="H819" s="66" t="str">
        <f t="shared" si="389"/>
        <v/>
      </c>
      <c r="I819" s="32" t="str">
        <f t="shared" si="384"/>
        <v/>
      </c>
      <c r="J819" s="67" t="str">
        <f t="shared" si="368"/>
        <v/>
      </c>
      <c r="K819" s="67" t="str">
        <f t="shared" si="360"/>
        <v/>
      </c>
      <c r="L819" s="32">
        <f t="shared" si="385"/>
        <v>0</v>
      </c>
      <c r="M819" s="32">
        <f t="shared" si="387"/>
        <v>0</v>
      </c>
      <c r="N819" s="77">
        <f t="shared" si="369"/>
        <v>0</v>
      </c>
      <c r="O819" s="38">
        <f t="shared" si="370"/>
        <v>0</v>
      </c>
      <c r="P819" s="38">
        <f t="shared" si="361"/>
        <v>0</v>
      </c>
      <c r="Q819" s="77">
        <f t="shared" si="362"/>
        <v>0</v>
      </c>
      <c r="R819" s="38">
        <f t="shared" si="371"/>
        <v>0</v>
      </c>
      <c r="S819" s="38">
        <f t="shared" si="372"/>
        <v>0</v>
      </c>
      <c r="T819" s="38">
        <f t="shared" si="373"/>
        <v>0</v>
      </c>
      <c r="U819" s="38">
        <f t="shared" si="374"/>
        <v>0</v>
      </c>
      <c r="V819" s="38">
        <f t="shared" si="375"/>
        <v>0</v>
      </c>
      <c r="W819" s="38">
        <f t="shared" si="363"/>
        <v>0</v>
      </c>
      <c r="X819" s="38">
        <f t="shared" si="364"/>
        <v>0</v>
      </c>
      <c r="Y819" s="67">
        <f t="shared" si="365"/>
        <v>0</v>
      </c>
      <c r="Z819" s="38">
        <f t="shared" si="376"/>
        <v>0</v>
      </c>
      <c r="AA819" s="32">
        <f t="shared" si="366"/>
        <v>0</v>
      </c>
      <c r="AB819" s="38">
        <f t="shared" si="377"/>
        <v>0</v>
      </c>
      <c r="AC819" s="32">
        <f t="shared" si="367"/>
        <v>0</v>
      </c>
      <c r="AD819" s="38">
        <f t="shared" si="388"/>
        <v>0</v>
      </c>
      <c r="AE819" s="39">
        <f t="shared" si="386"/>
        <v>0</v>
      </c>
      <c r="AF819" s="32" t="e">
        <f t="shared" si="378"/>
        <v>#DIV/0!</v>
      </c>
      <c r="AG819" s="32" t="e">
        <f t="shared" si="379"/>
        <v>#DIV/0!</v>
      </c>
      <c r="AH819" s="32" t="e">
        <f t="shared" si="380"/>
        <v>#DIV/0!</v>
      </c>
      <c r="AI819" s="49" t="e">
        <f t="shared" si="381"/>
        <v>#DIV/0!</v>
      </c>
      <c r="AJ819" s="50" t="e">
        <f t="shared" si="382"/>
        <v>#DIV/0!</v>
      </c>
      <c r="AK819" s="50" t="e">
        <f t="shared" si="383"/>
        <v>#DIV/0!</v>
      </c>
    </row>
    <row r="820" spans="8:37" x14ac:dyDescent="0.25">
      <c r="H820" s="66" t="str">
        <f t="shared" si="389"/>
        <v/>
      </c>
      <c r="I820" s="32" t="str">
        <f t="shared" si="384"/>
        <v/>
      </c>
      <c r="J820" s="67" t="str">
        <f t="shared" si="368"/>
        <v/>
      </c>
      <c r="K820" s="67" t="str">
        <f t="shared" si="360"/>
        <v/>
      </c>
      <c r="L820" s="32">
        <f t="shared" si="385"/>
        <v>0</v>
      </c>
      <c r="M820" s="32">
        <f t="shared" si="387"/>
        <v>0</v>
      </c>
      <c r="N820" s="77">
        <f t="shared" si="369"/>
        <v>0</v>
      </c>
      <c r="O820" s="38">
        <f t="shared" si="370"/>
        <v>0</v>
      </c>
      <c r="P820" s="38">
        <f t="shared" si="361"/>
        <v>0</v>
      </c>
      <c r="Q820" s="77">
        <f t="shared" si="362"/>
        <v>0</v>
      </c>
      <c r="R820" s="38">
        <f t="shared" si="371"/>
        <v>0</v>
      </c>
      <c r="S820" s="38">
        <f t="shared" si="372"/>
        <v>0</v>
      </c>
      <c r="T820" s="38">
        <f t="shared" si="373"/>
        <v>0</v>
      </c>
      <c r="U820" s="38">
        <f t="shared" si="374"/>
        <v>0</v>
      </c>
      <c r="V820" s="38">
        <f t="shared" si="375"/>
        <v>0</v>
      </c>
      <c r="W820" s="38">
        <f t="shared" si="363"/>
        <v>0</v>
      </c>
      <c r="X820" s="38">
        <f t="shared" si="364"/>
        <v>0</v>
      </c>
      <c r="Y820" s="67">
        <f t="shared" si="365"/>
        <v>0</v>
      </c>
      <c r="Z820" s="38">
        <f t="shared" si="376"/>
        <v>0</v>
      </c>
      <c r="AA820" s="32">
        <f t="shared" si="366"/>
        <v>0</v>
      </c>
      <c r="AB820" s="38">
        <f t="shared" si="377"/>
        <v>0</v>
      </c>
      <c r="AC820" s="32">
        <f t="shared" si="367"/>
        <v>0</v>
      </c>
      <c r="AD820" s="38">
        <f t="shared" si="388"/>
        <v>0</v>
      </c>
      <c r="AE820" s="39">
        <f t="shared" si="386"/>
        <v>0</v>
      </c>
      <c r="AF820" s="32" t="e">
        <f t="shared" si="378"/>
        <v>#DIV/0!</v>
      </c>
      <c r="AG820" s="32" t="e">
        <f t="shared" si="379"/>
        <v>#DIV/0!</v>
      </c>
      <c r="AH820" s="32" t="e">
        <f t="shared" si="380"/>
        <v>#DIV/0!</v>
      </c>
      <c r="AI820" s="49" t="e">
        <f t="shared" si="381"/>
        <v>#DIV/0!</v>
      </c>
      <c r="AJ820" s="50" t="e">
        <f t="shared" si="382"/>
        <v>#DIV/0!</v>
      </c>
      <c r="AK820" s="50" t="e">
        <f t="shared" si="383"/>
        <v>#DIV/0!</v>
      </c>
    </row>
    <row r="821" spans="8:37" x14ac:dyDescent="0.25">
      <c r="H821" s="66" t="str">
        <f t="shared" si="389"/>
        <v/>
      </c>
      <c r="I821" s="32" t="str">
        <f t="shared" si="384"/>
        <v/>
      </c>
      <c r="J821" s="67" t="str">
        <f t="shared" si="368"/>
        <v/>
      </c>
      <c r="K821" s="67" t="str">
        <f t="shared" si="360"/>
        <v/>
      </c>
      <c r="L821" s="32">
        <f t="shared" si="385"/>
        <v>0</v>
      </c>
      <c r="M821" s="32">
        <f t="shared" si="387"/>
        <v>0</v>
      </c>
      <c r="N821" s="77">
        <f t="shared" si="369"/>
        <v>0</v>
      </c>
      <c r="O821" s="38">
        <f t="shared" si="370"/>
        <v>0</v>
      </c>
      <c r="P821" s="38">
        <f t="shared" si="361"/>
        <v>0</v>
      </c>
      <c r="Q821" s="77">
        <f t="shared" si="362"/>
        <v>0</v>
      </c>
      <c r="R821" s="38">
        <f t="shared" si="371"/>
        <v>0</v>
      </c>
      <c r="S821" s="38">
        <f t="shared" si="372"/>
        <v>0</v>
      </c>
      <c r="T821" s="38">
        <f t="shared" si="373"/>
        <v>0</v>
      </c>
      <c r="U821" s="38">
        <f t="shared" si="374"/>
        <v>0</v>
      </c>
      <c r="V821" s="38">
        <f t="shared" si="375"/>
        <v>0</v>
      </c>
      <c r="W821" s="38">
        <f t="shared" si="363"/>
        <v>0</v>
      </c>
      <c r="X821" s="38">
        <f t="shared" si="364"/>
        <v>0</v>
      </c>
      <c r="Y821" s="67">
        <f t="shared" si="365"/>
        <v>0</v>
      </c>
      <c r="Z821" s="38">
        <f t="shared" si="376"/>
        <v>0</v>
      </c>
      <c r="AA821" s="32">
        <f t="shared" si="366"/>
        <v>0</v>
      </c>
      <c r="AB821" s="38">
        <f t="shared" si="377"/>
        <v>0</v>
      </c>
      <c r="AC821" s="32">
        <f t="shared" si="367"/>
        <v>0</v>
      </c>
      <c r="AD821" s="38">
        <f t="shared" si="388"/>
        <v>0</v>
      </c>
      <c r="AE821" s="39">
        <f t="shared" si="386"/>
        <v>0</v>
      </c>
      <c r="AF821" s="32" t="e">
        <f t="shared" si="378"/>
        <v>#DIV/0!</v>
      </c>
      <c r="AG821" s="32" t="e">
        <f t="shared" si="379"/>
        <v>#DIV/0!</v>
      </c>
      <c r="AH821" s="32" t="e">
        <f t="shared" si="380"/>
        <v>#DIV/0!</v>
      </c>
      <c r="AI821" s="49" t="e">
        <f t="shared" si="381"/>
        <v>#DIV/0!</v>
      </c>
      <c r="AJ821" s="50" t="e">
        <f t="shared" si="382"/>
        <v>#DIV/0!</v>
      </c>
      <c r="AK821" s="50" t="e">
        <f t="shared" si="383"/>
        <v>#DIV/0!</v>
      </c>
    </row>
    <row r="822" spans="8:37" x14ac:dyDescent="0.25">
      <c r="H822" s="66" t="str">
        <f t="shared" si="389"/>
        <v/>
      </c>
      <c r="I822" s="32" t="str">
        <f t="shared" si="384"/>
        <v/>
      </c>
      <c r="J822" s="67" t="str">
        <f t="shared" si="368"/>
        <v/>
      </c>
      <c r="K822" s="67" t="str">
        <f t="shared" si="360"/>
        <v/>
      </c>
      <c r="L822" s="32">
        <f t="shared" si="385"/>
        <v>0</v>
      </c>
      <c r="M822" s="32">
        <f t="shared" si="387"/>
        <v>0</v>
      </c>
      <c r="N822" s="77">
        <f t="shared" si="369"/>
        <v>0</v>
      </c>
      <c r="O822" s="38">
        <f t="shared" si="370"/>
        <v>0</v>
      </c>
      <c r="P822" s="38">
        <f t="shared" si="361"/>
        <v>0</v>
      </c>
      <c r="Q822" s="77">
        <f t="shared" si="362"/>
        <v>0</v>
      </c>
      <c r="R822" s="38">
        <f t="shared" si="371"/>
        <v>0</v>
      </c>
      <c r="S822" s="38">
        <f t="shared" si="372"/>
        <v>0</v>
      </c>
      <c r="T822" s="38">
        <f t="shared" si="373"/>
        <v>0</v>
      </c>
      <c r="U822" s="38">
        <f t="shared" si="374"/>
        <v>0</v>
      </c>
      <c r="V822" s="38">
        <f t="shared" si="375"/>
        <v>0</v>
      </c>
      <c r="W822" s="38">
        <f t="shared" si="363"/>
        <v>0</v>
      </c>
      <c r="X822" s="38">
        <f t="shared" si="364"/>
        <v>0</v>
      </c>
      <c r="Y822" s="67">
        <f t="shared" si="365"/>
        <v>0</v>
      </c>
      <c r="Z822" s="38">
        <f t="shared" si="376"/>
        <v>0</v>
      </c>
      <c r="AA822" s="32">
        <f t="shared" si="366"/>
        <v>0</v>
      </c>
      <c r="AB822" s="38">
        <f t="shared" si="377"/>
        <v>0</v>
      </c>
      <c r="AC822" s="32">
        <f t="shared" si="367"/>
        <v>0</v>
      </c>
      <c r="AD822" s="38">
        <f t="shared" si="388"/>
        <v>0</v>
      </c>
      <c r="AE822" s="39">
        <f t="shared" si="386"/>
        <v>0</v>
      </c>
      <c r="AF822" s="32" t="e">
        <f t="shared" si="378"/>
        <v>#DIV/0!</v>
      </c>
      <c r="AG822" s="32" t="e">
        <f t="shared" si="379"/>
        <v>#DIV/0!</v>
      </c>
      <c r="AH822" s="32" t="e">
        <f t="shared" si="380"/>
        <v>#DIV/0!</v>
      </c>
      <c r="AI822" s="49" t="e">
        <f t="shared" si="381"/>
        <v>#DIV/0!</v>
      </c>
      <c r="AJ822" s="50" t="e">
        <f t="shared" si="382"/>
        <v>#DIV/0!</v>
      </c>
      <c r="AK822" s="50" t="e">
        <f t="shared" si="383"/>
        <v>#DIV/0!</v>
      </c>
    </row>
    <row r="823" spans="8:37" x14ac:dyDescent="0.25">
      <c r="H823" s="66" t="str">
        <f t="shared" si="389"/>
        <v/>
      </c>
      <c r="I823" s="32" t="str">
        <f t="shared" si="384"/>
        <v/>
      </c>
      <c r="J823" s="67" t="str">
        <f t="shared" si="368"/>
        <v/>
      </c>
      <c r="K823" s="67" t="str">
        <f t="shared" si="360"/>
        <v/>
      </c>
      <c r="L823" s="32">
        <f t="shared" si="385"/>
        <v>0</v>
      </c>
      <c r="M823" s="32">
        <f t="shared" si="387"/>
        <v>0</v>
      </c>
      <c r="N823" s="77">
        <f t="shared" si="369"/>
        <v>0</v>
      </c>
      <c r="O823" s="38">
        <f t="shared" si="370"/>
        <v>0</v>
      </c>
      <c r="P823" s="38">
        <f t="shared" si="361"/>
        <v>0</v>
      </c>
      <c r="Q823" s="77">
        <f t="shared" si="362"/>
        <v>0</v>
      </c>
      <c r="R823" s="38">
        <f t="shared" si="371"/>
        <v>0</v>
      </c>
      <c r="S823" s="38">
        <f t="shared" si="372"/>
        <v>0</v>
      </c>
      <c r="T823" s="38">
        <f t="shared" si="373"/>
        <v>0</v>
      </c>
      <c r="U823" s="38">
        <f t="shared" si="374"/>
        <v>0</v>
      </c>
      <c r="V823" s="38">
        <f t="shared" si="375"/>
        <v>0</v>
      </c>
      <c r="W823" s="38">
        <f t="shared" si="363"/>
        <v>0</v>
      </c>
      <c r="X823" s="38">
        <f t="shared" si="364"/>
        <v>0</v>
      </c>
      <c r="Y823" s="67">
        <f t="shared" si="365"/>
        <v>0</v>
      </c>
      <c r="Z823" s="38">
        <f t="shared" si="376"/>
        <v>0</v>
      </c>
      <c r="AA823" s="32">
        <f t="shared" si="366"/>
        <v>0</v>
      </c>
      <c r="AB823" s="38">
        <f t="shared" si="377"/>
        <v>0</v>
      </c>
      <c r="AC823" s="32">
        <f t="shared" si="367"/>
        <v>0</v>
      </c>
      <c r="AD823" s="38">
        <f t="shared" si="388"/>
        <v>0</v>
      </c>
      <c r="AE823" s="39">
        <f t="shared" si="386"/>
        <v>0</v>
      </c>
      <c r="AF823" s="32" t="e">
        <f t="shared" si="378"/>
        <v>#DIV/0!</v>
      </c>
      <c r="AG823" s="32" t="e">
        <f t="shared" si="379"/>
        <v>#DIV/0!</v>
      </c>
      <c r="AH823" s="32" t="e">
        <f t="shared" si="380"/>
        <v>#DIV/0!</v>
      </c>
      <c r="AI823" s="49" t="e">
        <f t="shared" si="381"/>
        <v>#DIV/0!</v>
      </c>
      <c r="AJ823" s="50" t="e">
        <f t="shared" si="382"/>
        <v>#DIV/0!</v>
      </c>
      <c r="AK823" s="50" t="e">
        <f t="shared" si="383"/>
        <v>#DIV/0!</v>
      </c>
    </row>
    <row r="824" spans="8:37" x14ac:dyDescent="0.25">
      <c r="H824" s="66" t="str">
        <f t="shared" si="389"/>
        <v/>
      </c>
      <c r="I824" s="32" t="str">
        <f t="shared" si="384"/>
        <v/>
      </c>
      <c r="J824" s="67" t="str">
        <f t="shared" si="368"/>
        <v/>
      </c>
      <c r="K824" s="67" t="str">
        <f t="shared" si="360"/>
        <v/>
      </c>
      <c r="L824" s="32">
        <f t="shared" si="385"/>
        <v>0</v>
      </c>
      <c r="M824" s="32">
        <f t="shared" si="387"/>
        <v>0</v>
      </c>
      <c r="N824" s="77">
        <f t="shared" si="369"/>
        <v>0</v>
      </c>
      <c r="O824" s="38">
        <f t="shared" si="370"/>
        <v>0</v>
      </c>
      <c r="P824" s="38">
        <f t="shared" si="361"/>
        <v>0</v>
      </c>
      <c r="Q824" s="77">
        <f t="shared" si="362"/>
        <v>0</v>
      </c>
      <c r="R824" s="38">
        <f t="shared" si="371"/>
        <v>0</v>
      </c>
      <c r="S824" s="38">
        <f t="shared" si="372"/>
        <v>0</v>
      </c>
      <c r="T824" s="38">
        <f t="shared" si="373"/>
        <v>0</v>
      </c>
      <c r="U824" s="38">
        <f t="shared" si="374"/>
        <v>0</v>
      </c>
      <c r="V824" s="38">
        <f t="shared" si="375"/>
        <v>0</v>
      </c>
      <c r="W824" s="38">
        <f t="shared" si="363"/>
        <v>0</v>
      </c>
      <c r="X824" s="38">
        <f t="shared" si="364"/>
        <v>0</v>
      </c>
      <c r="Y824" s="67">
        <f t="shared" si="365"/>
        <v>0</v>
      </c>
      <c r="Z824" s="38">
        <f t="shared" si="376"/>
        <v>0</v>
      </c>
      <c r="AA824" s="32">
        <f t="shared" si="366"/>
        <v>0</v>
      </c>
      <c r="AB824" s="38">
        <f t="shared" si="377"/>
        <v>0</v>
      </c>
      <c r="AC824" s="32">
        <f t="shared" si="367"/>
        <v>0</v>
      </c>
      <c r="AD824" s="38">
        <f t="shared" si="388"/>
        <v>0</v>
      </c>
      <c r="AE824" s="39">
        <f t="shared" si="386"/>
        <v>0</v>
      </c>
      <c r="AF824" s="32" t="e">
        <f t="shared" si="378"/>
        <v>#DIV/0!</v>
      </c>
      <c r="AG824" s="32" t="e">
        <f t="shared" si="379"/>
        <v>#DIV/0!</v>
      </c>
      <c r="AH824" s="32" t="e">
        <f t="shared" si="380"/>
        <v>#DIV/0!</v>
      </c>
      <c r="AI824" s="49" t="e">
        <f t="shared" si="381"/>
        <v>#DIV/0!</v>
      </c>
      <c r="AJ824" s="50" t="e">
        <f t="shared" si="382"/>
        <v>#DIV/0!</v>
      </c>
      <c r="AK824" s="50" t="e">
        <f t="shared" si="383"/>
        <v>#DIV/0!</v>
      </c>
    </row>
    <row r="825" spans="8:37" x14ac:dyDescent="0.25">
      <c r="H825" s="66" t="str">
        <f t="shared" si="389"/>
        <v/>
      </c>
      <c r="I825" s="32" t="str">
        <f t="shared" si="384"/>
        <v/>
      </c>
      <c r="J825" s="67" t="str">
        <f t="shared" si="368"/>
        <v/>
      </c>
      <c r="K825" s="67" t="str">
        <f t="shared" si="360"/>
        <v/>
      </c>
      <c r="L825" s="32">
        <f t="shared" si="385"/>
        <v>0</v>
      </c>
      <c r="M825" s="32">
        <f t="shared" si="387"/>
        <v>0</v>
      </c>
      <c r="N825" s="77">
        <f t="shared" si="369"/>
        <v>0</v>
      </c>
      <c r="O825" s="38">
        <f t="shared" si="370"/>
        <v>0</v>
      </c>
      <c r="P825" s="38">
        <f t="shared" si="361"/>
        <v>0</v>
      </c>
      <c r="Q825" s="77">
        <f t="shared" si="362"/>
        <v>0</v>
      </c>
      <c r="R825" s="38">
        <f t="shared" si="371"/>
        <v>0</v>
      </c>
      <c r="S825" s="38">
        <f t="shared" si="372"/>
        <v>0</v>
      </c>
      <c r="T825" s="38">
        <f t="shared" si="373"/>
        <v>0</v>
      </c>
      <c r="U825" s="38">
        <f t="shared" si="374"/>
        <v>0</v>
      </c>
      <c r="V825" s="38">
        <f t="shared" si="375"/>
        <v>0</v>
      </c>
      <c r="W825" s="38">
        <f t="shared" si="363"/>
        <v>0</v>
      </c>
      <c r="X825" s="38">
        <f t="shared" si="364"/>
        <v>0</v>
      </c>
      <c r="Y825" s="67">
        <f t="shared" si="365"/>
        <v>0</v>
      </c>
      <c r="Z825" s="38">
        <f t="shared" si="376"/>
        <v>0</v>
      </c>
      <c r="AA825" s="32">
        <f t="shared" si="366"/>
        <v>0</v>
      </c>
      <c r="AB825" s="38">
        <f t="shared" si="377"/>
        <v>0</v>
      </c>
      <c r="AC825" s="32">
        <f t="shared" si="367"/>
        <v>0</v>
      </c>
      <c r="AD825" s="38">
        <f t="shared" si="388"/>
        <v>0</v>
      </c>
      <c r="AE825" s="39">
        <f t="shared" si="386"/>
        <v>0</v>
      </c>
      <c r="AF825" s="32" t="e">
        <f t="shared" si="378"/>
        <v>#DIV/0!</v>
      </c>
      <c r="AG825" s="32" t="e">
        <f t="shared" si="379"/>
        <v>#DIV/0!</v>
      </c>
      <c r="AH825" s="32" t="e">
        <f t="shared" si="380"/>
        <v>#DIV/0!</v>
      </c>
      <c r="AI825" s="49" t="e">
        <f t="shared" si="381"/>
        <v>#DIV/0!</v>
      </c>
      <c r="AJ825" s="50" t="e">
        <f t="shared" si="382"/>
        <v>#DIV/0!</v>
      </c>
      <c r="AK825" s="50" t="e">
        <f t="shared" si="383"/>
        <v>#DIV/0!</v>
      </c>
    </row>
    <row r="826" spans="8:37" x14ac:dyDescent="0.25">
      <c r="H826" s="66" t="str">
        <f t="shared" si="389"/>
        <v/>
      </c>
      <c r="I826" s="32" t="str">
        <f t="shared" si="384"/>
        <v/>
      </c>
      <c r="J826" s="67" t="str">
        <f t="shared" si="368"/>
        <v/>
      </c>
      <c r="K826" s="67" t="str">
        <f t="shared" si="360"/>
        <v/>
      </c>
      <c r="L826" s="32">
        <f t="shared" si="385"/>
        <v>0</v>
      </c>
      <c r="M826" s="32">
        <f t="shared" si="387"/>
        <v>0</v>
      </c>
      <c r="N826" s="77">
        <f t="shared" si="369"/>
        <v>0</v>
      </c>
      <c r="O826" s="38">
        <f t="shared" si="370"/>
        <v>0</v>
      </c>
      <c r="P826" s="38">
        <f t="shared" si="361"/>
        <v>0</v>
      </c>
      <c r="Q826" s="77">
        <f t="shared" si="362"/>
        <v>0</v>
      </c>
      <c r="R826" s="38">
        <f t="shared" si="371"/>
        <v>0</v>
      </c>
      <c r="S826" s="38">
        <f t="shared" si="372"/>
        <v>0</v>
      </c>
      <c r="T826" s="38">
        <f t="shared" si="373"/>
        <v>0</v>
      </c>
      <c r="U826" s="38">
        <f t="shared" si="374"/>
        <v>0</v>
      </c>
      <c r="V826" s="38">
        <f t="shared" si="375"/>
        <v>0</v>
      </c>
      <c r="W826" s="38">
        <f t="shared" si="363"/>
        <v>0</v>
      </c>
      <c r="X826" s="38">
        <f t="shared" si="364"/>
        <v>0</v>
      </c>
      <c r="Y826" s="67">
        <f t="shared" si="365"/>
        <v>0</v>
      </c>
      <c r="Z826" s="38">
        <f t="shared" si="376"/>
        <v>0</v>
      </c>
      <c r="AA826" s="32">
        <f t="shared" si="366"/>
        <v>0</v>
      </c>
      <c r="AB826" s="38">
        <f t="shared" si="377"/>
        <v>0</v>
      </c>
      <c r="AC826" s="32">
        <f t="shared" si="367"/>
        <v>0</v>
      </c>
      <c r="AD826" s="38">
        <f t="shared" si="388"/>
        <v>0</v>
      </c>
      <c r="AE826" s="39">
        <f t="shared" si="386"/>
        <v>0</v>
      </c>
      <c r="AF826" s="32" t="e">
        <f t="shared" si="378"/>
        <v>#DIV/0!</v>
      </c>
      <c r="AG826" s="32" t="e">
        <f t="shared" si="379"/>
        <v>#DIV/0!</v>
      </c>
      <c r="AH826" s="32" t="e">
        <f t="shared" si="380"/>
        <v>#DIV/0!</v>
      </c>
      <c r="AI826" s="49" t="e">
        <f t="shared" si="381"/>
        <v>#DIV/0!</v>
      </c>
      <c r="AJ826" s="50" t="e">
        <f t="shared" si="382"/>
        <v>#DIV/0!</v>
      </c>
      <c r="AK826" s="50" t="e">
        <f t="shared" si="383"/>
        <v>#DIV/0!</v>
      </c>
    </row>
    <row r="827" spans="8:37" x14ac:dyDescent="0.25">
      <c r="H827" s="66" t="str">
        <f t="shared" si="389"/>
        <v/>
      </c>
      <c r="I827" s="32" t="str">
        <f t="shared" si="384"/>
        <v/>
      </c>
      <c r="J827" s="67" t="str">
        <f t="shared" si="368"/>
        <v/>
      </c>
      <c r="K827" s="67" t="str">
        <f t="shared" si="360"/>
        <v/>
      </c>
      <c r="L827" s="32">
        <f t="shared" si="385"/>
        <v>0</v>
      </c>
      <c r="M827" s="32">
        <f t="shared" si="387"/>
        <v>0</v>
      </c>
      <c r="N827" s="77">
        <f t="shared" si="369"/>
        <v>0</v>
      </c>
      <c r="O827" s="38">
        <f t="shared" si="370"/>
        <v>0</v>
      </c>
      <c r="P827" s="38">
        <f t="shared" si="361"/>
        <v>0</v>
      </c>
      <c r="Q827" s="77">
        <f t="shared" si="362"/>
        <v>0</v>
      </c>
      <c r="R827" s="38">
        <f t="shared" si="371"/>
        <v>0</v>
      </c>
      <c r="S827" s="38">
        <f t="shared" si="372"/>
        <v>0</v>
      </c>
      <c r="T827" s="38">
        <f t="shared" si="373"/>
        <v>0</v>
      </c>
      <c r="U827" s="38">
        <f t="shared" si="374"/>
        <v>0</v>
      </c>
      <c r="V827" s="38">
        <f t="shared" si="375"/>
        <v>0</v>
      </c>
      <c r="W827" s="38">
        <f t="shared" si="363"/>
        <v>0</v>
      </c>
      <c r="X827" s="38">
        <f t="shared" si="364"/>
        <v>0</v>
      </c>
      <c r="Y827" s="67">
        <f t="shared" si="365"/>
        <v>0</v>
      </c>
      <c r="Z827" s="38">
        <f t="shared" si="376"/>
        <v>0</v>
      </c>
      <c r="AA827" s="32">
        <f t="shared" si="366"/>
        <v>0</v>
      </c>
      <c r="AB827" s="38">
        <f t="shared" si="377"/>
        <v>0</v>
      </c>
      <c r="AC827" s="32">
        <f t="shared" si="367"/>
        <v>0</v>
      </c>
      <c r="AD827" s="38">
        <f t="shared" si="388"/>
        <v>0</v>
      </c>
      <c r="AE827" s="39">
        <f t="shared" si="386"/>
        <v>0</v>
      </c>
      <c r="AF827" s="32" t="e">
        <f t="shared" si="378"/>
        <v>#DIV/0!</v>
      </c>
      <c r="AG827" s="32" t="e">
        <f t="shared" si="379"/>
        <v>#DIV/0!</v>
      </c>
      <c r="AH827" s="32" t="e">
        <f t="shared" si="380"/>
        <v>#DIV/0!</v>
      </c>
      <c r="AI827" s="49" t="e">
        <f t="shared" si="381"/>
        <v>#DIV/0!</v>
      </c>
      <c r="AJ827" s="50" t="e">
        <f t="shared" si="382"/>
        <v>#DIV/0!</v>
      </c>
      <c r="AK827" s="50" t="e">
        <f t="shared" si="383"/>
        <v>#DIV/0!</v>
      </c>
    </row>
    <row r="828" spans="8:37" x14ac:dyDescent="0.25">
      <c r="H828" s="66" t="str">
        <f t="shared" si="389"/>
        <v/>
      </c>
      <c r="I828" s="32" t="str">
        <f t="shared" si="384"/>
        <v/>
      </c>
      <c r="J828" s="67" t="str">
        <f t="shared" si="368"/>
        <v/>
      </c>
      <c r="K828" s="67" t="str">
        <f t="shared" si="360"/>
        <v/>
      </c>
      <c r="L828" s="32">
        <f t="shared" si="385"/>
        <v>0</v>
      </c>
      <c r="M828" s="32">
        <f t="shared" si="387"/>
        <v>0</v>
      </c>
      <c r="N828" s="77">
        <f t="shared" si="369"/>
        <v>0</v>
      </c>
      <c r="O828" s="38">
        <f t="shared" si="370"/>
        <v>0</v>
      </c>
      <c r="P828" s="38">
        <f t="shared" si="361"/>
        <v>0</v>
      </c>
      <c r="Q828" s="77">
        <f t="shared" si="362"/>
        <v>0</v>
      </c>
      <c r="R828" s="38">
        <f t="shared" si="371"/>
        <v>0</v>
      </c>
      <c r="S828" s="38">
        <f t="shared" si="372"/>
        <v>0</v>
      </c>
      <c r="T828" s="38">
        <f t="shared" si="373"/>
        <v>0</v>
      </c>
      <c r="U828" s="38">
        <f t="shared" si="374"/>
        <v>0</v>
      </c>
      <c r="V828" s="38">
        <f t="shared" si="375"/>
        <v>0</v>
      </c>
      <c r="W828" s="38">
        <f t="shared" si="363"/>
        <v>0</v>
      </c>
      <c r="X828" s="38">
        <f t="shared" si="364"/>
        <v>0</v>
      </c>
      <c r="Y828" s="67">
        <f t="shared" si="365"/>
        <v>0</v>
      </c>
      <c r="Z828" s="38">
        <f t="shared" si="376"/>
        <v>0</v>
      </c>
      <c r="AA828" s="32">
        <f t="shared" si="366"/>
        <v>0</v>
      </c>
      <c r="AB828" s="38">
        <f t="shared" si="377"/>
        <v>0</v>
      </c>
      <c r="AC828" s="32">
        <f t="shared" si="367"/>
        <v>0</v>
      </c>
      <c r="AD828" s="38">
        <f t="shared" si="388"/>
        <v>0</v>
      </c>
      <c r="AE828" s="39">
        <f t="shared" si="386"/>
        <v>0</v>
      </c>
      <c r="AF828" s="32" t="e">
        <f t="shared" si="378"/>
        <v>#DIV/0!</v>
      </c>
      <c r="AG828" s="32" t="e">
        <f t="shared" si="379"/>
        <v>#DIV/0!</v>
      </c>
      <c r="AH828" s="32" t="e">
        <f t="shared" si="380"/>
        <v>#DIV/0!</v>
      </c>
      <c r="AI828" s="49" t="e">
        <f t="shared" si="381"/>
        <v>#DIV/0!</v>
      </c>
      <c r="AJ828" s="50" t="e">
        <f t="shared" si="382"/>
        <v>#DIV/0!</v>
      </c>
      <c r="AK828" s="50" t="e">
        <f t="shared" si="383"/>
        <v>#DIV/0!</v>
      </c>
    </row>
    <row r="829" spans="8:37" x14ac:dyDescent="0.25">
      <c r="H829" s="66" t="str">
        <f t="shared" si="389"/>
        <v/>
      </c>
      <c r="I829" s="32" t="str">
        <f t="shared" si="384"/>
        <v/>
      </c>
      <c r="J829" s="67" t="str">
        <f t="shared" si="368"/>
        <v/>
      </c>
      <c r="K829" s="67" t="str">
        <f t="shared" si="360"/>
        <v/>
      </c>
      <c r="L829" s="32">
        <f t="shared" si="385"/>
        <v>0</v>
      </c>
      <c r="M829" s="32">
        <f t="shared" si="387"/>
        <v>0</v>
      </c>
      <c r="N829" s="77">
        <f t="shared" si="369"/>
        <v>0</v>
      </c>
      <c r="O829" s="38">
        <f t="shared" si="370"/>
        <v>0</v>
      </c>
      <c r="P829" s="38">
        <f t="shared" si="361"/>
        <v>0</v>
      </c>
      <c r="Q829" s="77">
        <f t="shared" si="362"/>
        <v>0</v>
      </c>
      <c r="R829" s="38">
        <f t="shared" si="371"/>
        <v>0</v>
      </c>
      <c r="S829" s="38">
        <f t="shared" si="372"/>
        <v>0</v>
      </c>
      <c r="T829" s="38">
        <f t="shared" si="373"/>
        <v>0</v>
      </c>
      <c r="U829" s="38">
        <f t="shared" si="374"/>
        <v>0</v>
      </c>
      <c r="V829" s="38">
        <f t="shared" si="375"/>
        <v>0</v>
      </c>
      <c r="W829" s="38">
        <f t="shared" si="363"/>
        <v>0</v>
      </c>
      <c r="X829" s="38">
        <f t="shared" si="364"/>
        <v>0</v>
      </c>
      <c r="Y829" s="67">
        <f t="shared" si="365"/>
        <v>0</v>
      </c>
      <c r="Z829" s="38">
        <f t="shared" si="376"/>
        <v>0</v>
      </c>
      <c r="AA829" s="32">
        <f t="shared" si="366"/>
        <v>0</v>
      </c>
      <c r="AB829" s="38">
        <f t="shared" si="377"/>
        <v>0</v>
      </c>
      <c r="AC829" s="32">
        <f t="shared" si="367"/>
        <v>0</v>
      </c>
      <c r="AD829" s="38">
        <f t="shared" si="388"/>
        <v>0</v>
      </c>
      <c r="AE829" s="39">
        <f t="shared" si="386"/>
        <v>0</v>
      </c>
      <c r="AF829" s="32" t="e">
        <f t="shared" si="378"/>
        <v>#DIV/0!</v>
      </c>
      <c r="AG829" s="32" t="e">
        <f t="shared" si="379"/>
        <v>#DIV/0!</v>
      </c>
      <c r="AH829" s="32" t="e">
        <f t="shared" si="380"/>
        <v>#DIV/0!</v>
      </c>
      <c r="AI829" s="49" t="e">
        <f t="shared" si="381"/>
        <v>#DIV/0!</v>
      </c>
      <c r="AJ829" s="50" t="e">
        <f t="shared" si="382"/>
        <v>#DIV/0!</v>
      </c>
      <c r="AK829" s="50" t="e">
        <f t="shared" si="383"/>
        <v>#DIV/0!</v>
      </c>
    </row>
    <row r="830" spans="8:37" x14ac:dyDescent="0.25">
      <c r="H830" s="66" t="str">
        <f t="shared" si="389"/>
        <v/>
      </c>
      <c r="I830" s="32" t="str">
        <f t="shared" si="384"/>
        <v/>
      </c>
      <c r="J830" s="67" t="str">
        <f t="shared" si="368"/>
        <v/>
      </c>
      <c r="K830" s="67" t="str">
        <f t="shared" si="360"/>
        <v/>
      </c>
      <c r="L830" s="32">
        <f t="shared" si="385"/>
        <v>0</v>
      </c>
      <c r="M830" s="32">
        <f t="shared" si="387"/>
        <v>0</v>
      </c>
      <c r="N830" s="77">
        <f t="shared" si="369"/>
        <v>0</v>
      </c>
      <c r="O830" s="38">
        <f t="shared" si="370"/>
        <v>0</v>
      </c>
      <c r="P830" s="38">
        <f t="shared" si="361"/>
        <v>0</v>
      </c>
      <c r="Q830" s="77">
        <f t="shared" si="362"/>
        <v>0</v>
      </c>
      <c r="R830" s="38">
        <f t="shared" si="371"/>
        <v>0</v>
      </c>
      <c r="S830" s="38">
        <f t="shared" si="372"/>
        <v>0</v>
      </c>
      <c r="T830" s="38">
        <f t="shared" si="373"/>
        <v>0</v>
      </c>
      <c r="U830" s="38">
        <f t="shared" si="374"/>
        <v>0</v>
      </c>
      <c r="V830" s="38">
        <f t="shared" si="375"/>
        <v>0</v>
      </c>
      <c r="W830" s="38">
        <f t="shared" si="363"/>
        <v>0</v>
      </c>
      <c r="X830" s="38">
        <f t="shared" si="364"/>
        <v>0</v>
      </c>
      <c r="Y830" s="67">
        <f t="shared" si="365"/>
        <v>0</v>
      </c>
      <c r="Z830" s="38">
        <f t="shared" si="376"/>
        <v>0</v>
      </c>
      <c r="AA830" s="32">
        <f t="shared" si="366"/>
        <v>0</v>
      </c>
      <c r="AB830" s="38">
        <f t="shared" si="377"/>
        <v>0</v>
      </c>
      <c r="AC830" s="32">
        <f t="shared" si="367"/>
        <v>0</v>
      </c>
      <c r="AD830" s="38">
        <f t="shared" si="388"/>
        <v>0</v>
      </c>
      <c r="AE830" s="39">
        <f t="shared" si="386"/>
        <v>0</v>
      </c>
      <c r="AF830" s="32" t="e">
        <f t="shared" si="378"/>
        <v>#DIV/0!</v>
      </c>
      <c r="AG830" s="32" t="e">
        <f t="shared" si="379"/>
        <v>#DIV/0!</v>
      </c>
      <c r="AH830" s="32" t="e">
        <f t="shared" si="380"/>
        <v>#DIV/0!</v>
      </c>
      <c r="AI830" s="49" t="e">
        <f t="shared" si="381"/>
        <v>#DIV/0!</v>
      </c>
      <c r="AJ830" s="50" t="e">
        <f t="shared" si="382"/>
        <v>#DIV/0!</v>
      </c>
      <c r="AK830" s="50" t="e">
        <f t="shared" si="383"/>
        <v>#DIV/0!</v>
      </c>
    </row>
    <row r="831" spans="8:37" x14ac:dyDescent="0.25">
      <c r="H831" s="66" t="str">
        <f t="shared" si="389"/>
        <v/>
      </c>
      <c r="I831" s="32" t="str">
        <f t="shared" si="384"/>
        <v/>
      </c>
      <c r="J831" s="67" t="str">
        <f t="shared" si="368"/>
        <v/>
      </c>
      <c r="K831" s="67" t="str">
        <f t="shared" si="360"/>
        <v/>
      </c>
      <c r="L831" s="32">
        <f t="shared" si="385"/>
        <v>0</v>
      </c>
      <c r="M831" s="32">
        <f t="shared" si="387"/>
        <v>0</v>
      </c>
      <c r="N831" s="77">
        <f t="shared" si="369"/>
        <v>0</v>
      </c>
      <c r="O831" s="38">
        <f t="shared" si="370"/>
        <v>0</v>
      </c>
      <c r="P831" s="38">
        <f t="shared" si="361"/>
        <v>0</v>
      </c>
      <c r="Q831" s="77">
        <f t="shared" si="362"/>
        <v>0</v>
      </c>
      <c r="R831" s="38">
        <f t="shared" si="371"/>
        <v>0</v>
      </c>
      <c r="S831" s="38">
        <f t="shared" si="372"/>
        <v>0</v>
      </c>
      <c r="T831" s="38">
        <f t="shared" si="373"/>
        <v>0</v>
      </c>
      <c r="U831" s="38">
        <f t="shared" si="374"/>
        <v>0</v>
      </c>
      <c r="V831" s="38">
        <f t="shared" si="375"/>
        <v>0</v>
      </c>
      <c r="W831" s="38">
        <f t="shared" si="363"/>
        <v>0</v>
      </c>
      <c r="X831" s="38">
        <f t="shared" si="364"/>
        <v>0</v>
      </c>
      <c r="Y831" s="67">
        <f t="shared" si="365"/>
        <v>0</v>
      </c>
      <c r="Z831" s="38">
        <f t="shared" si="376"/>
        <v>0</v>
      </c>
      <c r="AA831" s="32">
        <f t="shared" si="366"/>
        <v>0</v>
      </c>
      <c r="AB831" s="38">
        <f t="shared" si="377"/>
        <v>0</v>
      </c>
      <c r="AC831" s="32">
        <f t="shared" si="367"/>
        <v>0</v>
      </c>
      <c r="AD831" s="38">
        <f t="shared" si="388"/>
        <v>0</v>
      </c>
      <c r="AE831" s="39">
        <f t="shared" si="386"/>
        <v>0</v>
      </c>
      <c r="AF831" s="32" t="e">
        <f t="shared" si="378"/>
        <v>#DIV/0!</v>
      </c>
      <c r="AG831" s="32" t="e">
        <f t="shared" si="379"/>
        <v>#DIV/0!</v>
      </c>
      <c r="AH831" s="32" t="e">
        <f t="shared" si="380"/>
        <v>#DIV/0!</v>
      </c>
      <c r="AI831" s="49" t="e">
        <f t="shared" si="381"/>
        <v>#DIV/0!</v>
      </c>
      <c r="AJ831" s="50" t="e">
        <f t="shared" si="382"/>
        <v>#DIV/0!</v>
      </c>
      <c r="AK831" s="50" t="e">
        <f t="shared" si="383"/>
        <v>#DIV/0!</v>
      </c>
    </row>
    <row r="832" spans="8:37" x14ac:dyDescent="0.25">
      <c r="H832" s="66" t="str">
        <f t="shared" si="389"/>
        <v/>
      </c>
      <c r="I832" s="32" t="str">
        <f t="shared" si="384"/>
        <v/>
      </c>
      <c r="J832" s="67" t="str">
        <f t="shared" si="368"/>
        <v/>
      </c>
      <c r="K832" s="67" t="str">
        <f t="shared" si="360"/>
        <v/>
      </c>
      <c r="L832" s="32">
        <f t="shared" si="385"/>
        <v>0</v>
      </c>
      <c r="M832" s="32">
        <f t="shared" si="387"/>
        <v>0</v>
      </c>
      <c r="N832" s="77">
        <f t="shared" si="369"/>
        <v>0</v>
      </c>
      <c r="O832" s="38">
        <f t="shared" si="370"/>
        <v>0</v>
      </c>
      <c r="P832" s="38">
        <f t="shared" si="361"/>
        <v>0</v>
      </c>
      <c r="Q832" s="77">
        <f t="shared" si="362"/>
        <v>0</v>
      </c>
      <c r="R832" s="38">
        <f t="shared" si="371"/>
        <v>0</v>
      </c>
      <c r="S832" s="38">
        <f t="shared" si="372"/>
        <v>0</v>
      </c>
      <c r="T832" s="38">
        <f t="shared" si="373"/>
        <v>0</v>
      </c>
      <c r="U832" s="38">
        <f t="shared" si="374"/>
        <v>0</v>
      </c>
      <c r="V832" s="38">
        <f t="shared" si="375"/>
        <v>0</v>
      </c>
      <c r="W832" s="38">
        <f t="shared" si="363"/>
        <v>0</v>
      </c>
      <c r="X832" s="38">
        <f t="shared" si="364"/>
        <v>0</v>
      </c>
      <c r="Y832" s="67">
        <f t="shared" si="365"/>
        <v>0</v>
      </c>
      <c r="Z832" s="38">
        <f t="shared" si="376"/>
        <v>0</v>
      </c>
      <c r="AA832" s="32">
        <f t="shared" si="366"/>
        <v>0</v>
      </c>
      <c r="AB832" s="38">
        <f t="shared" si="377"/>
        <v>0</v>
      </c>
      <c r="AC832" s="32">
        <f t="shared" si="367"/>
        <v>0</v>
      </c>
      <c r="AD832" s="38">
        <f t="shared" si="388"/>
        <v>0</v>
      </c>
      <c r="AE832" s="39">
        <f t="shared" si="386"/>
        <v>0</v>
      </c>
      <c r="AF832" s="32" t="e">
        <f t="shared" si="378"/>
        <v>#DIV/0!</v>
      </c>
      <c r="AG832" s="32" t="e">
        <f t="shared" si="379"/>
        <v>#DIV/0!</v>
      </c>
      <c r="AH832" s="32" t="e">
        <f t="shared" si="380"/>
        <v>#DIV/0!</v>
      </c>
      <c r="AI832" s="49" t="e">
        <f t="shared" si="381"/>
        <v>#DIV/0!</v>
      </c>
      <c r="AJ832" s="50" t="e">
        <f t="shared" si="382"/>
        <v>#DIV/0!</v>
      </c>
      <c r="AK832" s="50" t="e">
        <f t="shared" si="383"/>
        <v>#DIV/0!</v>
      </c>
    </row>
    <row r="833" spans="8:37" x14ac:dyDescent="0.25">
      <c r="H833" s="66" t="str">
        <f t="shared" si="389"/>
        <v/>
      </c>
      <c r="I833" s="32" t="str">
        <f t="shared" si="384"/>
        <v/>
      </c>
      <c r="J833" s="67" t="str">
        <f t="shared" si="368"/>
        <v/>
      </c>
      <c r="K833" s="67" t="str">
        <f t="shared" si="360"/>
        <v/>
      </c>
      <c r="L833" s="32">
        <f t="shared" si="385"/>
        <v>0</v>
      </c>
      <c r="M833" s="32">
        <f t="shared" si="387"/>
        <v>0</v>
      </c>
      <c r="N833" s="77">
        <f t="shared" si="369"/>
        <v>0</v>
      </c>
      <c r="O833" s="38">
        <f t="shared" si="370"/>
        <v>0</v>
      </c>
      <c r="P833" s="38">
        <f t="shared" si="361"/>
        <v>0</v>
      </c>
      <c r="Q833" s="77">
        <f t="shared" si="362"/>
        <v>0</v>
      </c>
      <c r="R833" s="38">
        <f t="shared" si="371"/>
        <v>0</v>
      </c>
      <c r="S833" s="38">
        <f t="shared" si="372"/>
        <v>0</v>
      </c>
      <c r="T833" s="38">
        <f t="shared" si="373"/>
        <v>0</v>
      </c>
      <c r="U833" s="38">
        <f t="shared" si="374"/>
        <v>0</v>
      </c>
      <c r="V833" s="38">
        <f t="shared" si="375"/>
        <v>0</v>
      </c>
      <c r="W833" s="38">
        <f t="shared" si="363"/>
        <v>0</v>
      </c>
      <c r="X833" s="38">
        <f t="shared" si="364"/>
        <v>0</v>
      </c>
      <c r="Y833" s="67">
        <f t="shared" si="365"/>
        <v>0</v>
      </c>
      <c r="Z833" s="38">
        <f t="shared" si="376"/>
        <v>0</v>
      </c>
      <c r="AA833" s="32">
        <f t="shared" si="366"/>
        <v>0</v>
      </c>
      <c r="AB833" s="38">
        <f t="shared" si="377"/>
        <v>0</v>
      </c>
      <c r="AC833" s="32">
        <f t="shared" si="367"/>
        <v>0</v>
      </c>
      <c r="AD833" s="38">
        <f t="shared" si="388"/>
        <v>0</v>
      </c>
      <c r="AE833" s="39">
        <f t="shared" si="386"/>
        <v>0</v>
      </c>
      <c r="AF833" s="32" t="e">
        <f t="shared" si="378"/>
        <v>#DIV/0!</v>
      </c>
      <c r="AG833" s="32" t="e">
        <f t="shared" si="379"/>
        <v>#DIV/0!</v>
      </c>
      <c r="AH833" s="32" t="e">
        <f t="shared" si="380"/>
        <v>#DIV/0!</v>
      </c>
      <c r="AI833" s="49" t="e">
        <f t="shared" si="381"/>
        <v>#DIV/0!</v>
      </c>
      <c r="AJ833" s="50" t="e">
        <f t="shared" si="382"/>
        <v>#DIV/0!</v>
      </c>
      <c r="AK833" s="50" t="e">
        <f t="shared" si="383"/>
        <v>#DIV/0!</v>
      </c>
    </row>
    <row r="834" spans="8:37" x14ac:dyDescent="0.25">
      <c r="H834" s="66" t="str">
        <f t="shared" si="389"/>
        <v/>
      </c>
      <c r="I834" s="32" t="str">
        <f t="shared" si="384"/>
        <v/>
      </c>
      <c r="J834" s="67" t="str">
        <f t="shared" si="368"/>
        <v/>
      </c>
      <c r="K834" s="67" t="str">
        <f t="shared" si="360"/>
        <v/>
      </c>
      <c r="L834" s="32">
        <f t="shared" si="385"/>
        <v>0</v>
      </c>
      <c r="M834" s="32">
        <f t="shared" si="387"/>
        <v>0</v>
      </c>
      <c r="N834" s="77">
        <f t="shared" si="369"/>
        <v>0</v>
      </c>
      <c r="O834" s="38">
        <f t="shared" si="370"/>
        <v>0</v>
      </c>
      <c r="P834" s="38">
        <f t="shared" si="361"/>
        <v>0</v>
      </c>
      <c r="Q834" s="77">
        <f t="shared" si="362"/>
        <v>0</v>
      </c>
      <c r="R834" s="38">
        <f t="shared" si="371"/>
        <v>0</v>
      </c>
      <c r="S834" s="38">
        <f t="shared" si="372"/>
        <v>0</v>
      </c>
      <c r="T834" s="38">
        <f t="shared" si="373"/>
        <v>0</v>
      </c>
      <c r="U834" s="38">
        <f t="shared" si="374"/>
        <v>0</v>
      </c>
      <c r="V834" s="38">
        <f t="shared" si="375"/>
        <v>0</v>
      </c>
      <c r="W834" s="38">
        <f t="shared" si="363"/>
        <v>0</v>
      </c>
      <c r="X834" s="38">
        <f t="shared" si="364"/>
        <v>0</v>
      </c>
      <c r="Y834" s="67">
        <f t="shared" si="365"/>
        <v>0</v>
      </c>
      <c r="Z834" s="38">
        <f t="shared" si="376"/>
        <v>0</v>
      </c>
      <c r="AA834" s="32">
        <f t="shared" si="366"/>
        <v>0</v>
      </c>
      <c r="AB834" s="38">
        <f t="shared" si="377"/>
        <v>0</v>
      </c>
      <c r="AC834" s="32">
        <f t="shared" si="367"/>
        <v>0</v>
      </c>
      <c r="AD834" s="38">
        <f t="shared" si="388"/>
        <v>0</v>
      </c>
      <c r="AE834" s="39">
        <f t="shared" si="386"/>
        <v>0</v>
      </c>
      <c r="AF834" s="32" t="e">
        <f t="shared" si="378"/>
        <v>#DIV/0!</v>
      </c>
      <c r="AG834" s="32" t="e">
        <f t="shared" si="379"/>
        <v>#DIV/0!</v>
      </c>
      <c r="AH834" s="32" t="e">
        <f t="shared" si="380"/>
        <v>#DIV/0!</v>
      </c>
      <c r="AI834" s="49" t="e">
        <f t="shared" si="381"/>
        <v>#DIV/0!</v>
      </c>
      <c r="AJ834" s="50" t="e">
        <f t="shared" si="382"/>
        <v>#DIV/0!</v>
      </c>
      <c r="AK834" s="50" t="e">
        <f t="shared" si="383"/>
        <v>#DIV/0!</v>
      </c>
    </row>
    <row r="835" spans="8:37" x14ac:dyDescent="0.25">
      <c r="H835" s="66" t="str">
        <f t="shared" si="389"/>
        <v/>
      </c>
      <c r="I835" s="32" t="str">
        <f t="shared" si="384"/>
        <v/>
      </c>
      <c r="J835" s="67" t="str">
        <f t="shared" si="368"/>
        <v/>
      </c>
      <c r="K835" s="67" t="str">
        <f t="shared" si="360"/>
        <v/>
      </c>
      <c r="L835" s="32">
        <f t="shared" si="385"/>
        <v>0</v>
      </c>
      <c r="M835" s="32">
        <f t="shared" si="387"/>
        <v>0</v>
      </c>
      <c r="N835" s="77">
        <f t="shared" si="369"/>
        <v>0</v>
      </c>
      <c r="O835" s="38">
        <f t="shared" si="370"/>
        <v>0</v>
      </c>
      <c r="P835" s="38">
        <f t="shared" si="361"/>
        <v>0</v>
      </c>
      <c r="Q835" s="77">
        <f t="shared" si="362"/>
        <v>0</v>
      </c>
      <c r="R835" s="38">
        <f t="shared" si="371"/>
        <v>0</v>
      </c>
      <c r="S835" s="38">
        <f t="shared" si="372"/>
        <v>0</v>
      </c>
      <c r="T835" s="38">
        <f t="shared" si="373"/>
        <v>0</v>
      </c>
      <c r="U835" s="38">
        <f t="shared" si="374"/>
        <v>0</v>
      </c>
      <c r="V835" s="38">
        <f t="shared" si="375"/>
        <v>0</v>
      </c>
      <c r="W835" s="38">
        <f t="shared" si="363"/>
        <v>0</v>
      </c>
      <c r="X835" s="38">
        <f t="shared" si="364"/>
        <v>0</v>
      </c>
      <c r="Y835" s="67">
        <f t="shared" si="365"/>
        <v>0</v>
      </c>
      <c r="Z835" s="38">
        <f t="shared" si="376"/>
        <v>0</v>
      </c>
      <c r="AA835" s="32">
        <f t="shared" si="366"/>
        <v>0</v>
      </c>
      <c r="AB835" s="38">
        <f t="shared" si="377"/>
        <v>0</v>
      </c>
      <c r="AC835" s="32">
        <f t="shared" si="367"/>
        <v>0</v>
      </c>
      <c r="AD835" s="38">
        <f t="shared" si="388"/>
        <v>0</v>
      </c>
      <c r="AE835" s="39">
        <f t="shared" si="386"/>
        <v>0</v>
      </c>
      <c r="AF835" s="32" t="e">
        <f t="shared" si="378"/>
        <v>#DIV/0!</v>
      </c>
      <c r="AG835" s="32" t="e">
        <f t="shared" si="379"/>
        <v>#DIV/0!</v>
      </c>
      <c r="AH835" s="32" t="e">
        <f t="shared" si="380"/>
        <v>#DIV/0!</v>
      </c>
      <c r="AI835" s="49" t="e">
        <f t="shared" si="381"/>
        <v>#DIV/0!</v>
      </c>
      <c r="AJ835" s="50" t="e">
        <f t="shared" si="382"/>
        <v>#DIV/0!</v>
      </c>
      <c r="AK835" s="50" t="e">
        <f t="shared" si="383"/>
        <v>#DIV/0!</v>
      </c>
    </row>
    <row r="836" spans="8:37" x14ac:dyDescent="0.25">
      <c r="H836" s="66" t="str">
        <f t="shared" si="389"/>
        <v/>
      </c>
      <c r="I836" s="32" t="str">
        <f t="shared" si="384"/>
        <v/>
      </c>
      <c r="J836" s="67" t="str">
        <f t="shared" si="368"/>
        <v/>
      </c>
      <c r="K836" s="67" t="str">
        <f t="shared" si="360"/>
        <v/>
      </c>
      <c r="L836" s="32">
        <f t="shared" si="385"/>
        <v>0</v>
      </c>
      <c r="M836" s="32">
        <f t="shared" si="387"/>
        <v>0</v>
      </c>
      <c r="N836" s="77">
        <f t="shared" si="369"/>
        <v>0</v>
      </c>
      <c r="O836" s="38">
        <f t="shared" si="370"/>
        <v>0</v>
      </c>
      <c r="P836" s="38">
        <f t="shared" si="361"/>
        <v>0</v>
      </c>
      <c r="Q836" s="77">
        <f t="shared" si="362"/>
        <v>0</v>
      </c>
      <c r="R836" s="38">
        <f t="shared" si="371"/>
        <v>0</v>
      </c>
      <c r="S836" s="38">
        <f t="shared" si="372"/>
        <v>0</v>
      </c>
      <c r="T836" s="38">
        <f t="shared" si="373"/>
        <v>0</v>
      </c>
      <c r="U836" s="38">
        <f t="shared" si="374"/>
        <v>0</v>
      </c>
      <c r="V836" s="38">
        <f t="shared" si="375"/>
        <v>0</v>
      </c>
      <c r="W836" s="38">
        <f t="shared" si="363"/>
        <v>0</v>
      </c>
      <c r="X836" s="38">
        <f t="shared" si="364"/>
        <v>0</v>
      </c>
      <c r="Y836" s="67">
        <f t="shared" si="365"/>
        <v>0</v>
      </c>
      <c r="Z836" s="38">
        <f t="shared" si="376"/>
        <v>0</v>
      </c>
      <c r="AA836" s="32">
        <f t="shared" si="366"/>
        <v>0</v>
      </c>
      <c r="AB836" s="38">
        <f t="shared" si="377"/>
        <v>0</v>
      </c>
      <c r="AC836" s="32">
        <f t="shared" si="367"/>
        <v>0</v>
      </c>
      <c r="AD836" s="38">
        <f t="shared" si="388"/>
        <v>0</v>
      </c>
      <c r="AE836" s="39">
        <f t="shared" si="386"/>
        <v>0</v>
      </c>
      <c r="AF836" s="32" t="e">
        <f t="shared" si="378"/>
        <v>#DIV/0!</v>
      </c>
      <c r="AG836" s="32" t="e">
        <f t="shared" si="379"/>
        <v>#DIV/0!</v>
      </c>
      <c r="AH836" s="32" t="e">
        <f t="shared" si="380"/>
        <v>#DIV/0!</v>
      </c>
      <c r="AI836" s="49" t="e">
        <f t="shared" si="381"/>
        <v>#DIV/0!</v>
      </c>
      <c r="AJ836" s="50" t="e">
        <f t="shared" si="382"/>
        <v>#DIV/0!</v>
      </c>
      <c r="AK836" s="50" t="e">
        <f t="shared" si="383"/>
        <v>#DIV/0!</v>
      </c>
    </row>
    <row r="837" spans="8:37" x14ac:dyDescent="0.25">
      <c r="H837" s="66" t="str">
        <f t="shared" si="389"/>
        <v/>
      </c>
      <c r="I837" s="32" t="str">
        <f t="shared" si="384"/>
        <v/>
      </c>
      <c r="J837" s="67" t="str">
        <f t="shared" si="368"/>
        <v/>
      </c>
      <c r="K837" s="67" t="str">
        <f t="shared" si="360"/>
        <v/>
      </c>
      <c r="L837" s="32">
        <f t="shared" si="385"/>
        <v>0</v>
      </c>
      <c r="M837" s="32">
        <f t="shared" si="387"/>
        <v>0</v>
      </c>
      <c r="N837" s="77">
        <f t="shared" si="369"/>
        <v>0</v>
      </c>
      <c r="O837" s="38">
        <f t="shared" si="370"/>
        <v>0</v>
      </c>
      <c r="P837" s="38">
        <f t="shared" si="361"/>
        <v>0</v>
      </c>
      <c r="Q837" s="77">
        <f t="shared" si="362"/>
        <v>0</v>
      </c>
      <c r="R837" s="38">
        <f t="shared" si="371"/>
        <v>0</v>
      </c>
      <c r="S837" s="38">
        <f t="shared" si="372"/>
        <v>0</v>
      </c>
      <c r="T837" s="38">
        <f t="shared" si="373"/>
        <v>0</v>
      </c>
      <c r="U837" s="38">
        <f t="shared" si="374"/>
        <v>0</v>
      </c>
      <c r="V837" s="38">
        <f t="shared" si="375"/>
        <v>0</v>
      </c>
      <c r="W837" s="38">
        <f t="shared" si="363"/>
        <v>0</v>
      </c>
      <c r="X837" s="38">
        <f t="shared" si="364"/>
        <v>0</v>
      </c>
      <c r="Y837" s="67">
        <f t="shared" si="365"/>
        <v>0</v>
      </c>
      <c r="Z837" s="38">
        <f t="shared" si="376"/>
        <v>0</v>
      </c>
      <c r="AA837" s="32">
        <f t="shared" si="366"/>
        <v>0</v>
      </c>
      <c r="AB837" s="38">
        <f t="shared" si="377"/>
        <v>0</v>
      </c>
      <c r="AC837" s="32">
        <f t="shared" si="367"/>
        <v>0</v>
      </c>
      <c r="AD837" s="38">
        <f t="shared" si="388"/>
        <v>0</v>
      </c>
      <c r="AE837" s="39">
        <f t="shared" si="386"/>
        <v>0</v>
      </c>
      <c r="AF837" s="32" t="e">
        <f t="shared" si="378"/>
        <v>#DIV/0!</v>
      </c>
      <c r="AG837" s="32" t="e">
        <f t="shared" si="379"/>
        <v>#DIV/0!</v>
      </c>
      <c r="AH837" s="32" t="e">
        <f t="shared" si="380"/>
        <v>#DIV/0!</v>
      </c>
      <c r="AI837" s="49" t="e">
        <f t="shared" si="381"/>
        <v>#DIV/0!</v>
      </c>
      <c r="AJ837" s="50" t="e">
        <f t="shared" si="382"/>
        <v>#DIV/0!</v>
      </c>
      <c r="AK837" s="50" t="e">
        <f t="shared" si="383"/>
        <v>#DIV/0!</v>
      </c>
    </row>
    <row r="838" spans="8:37" x14ac:dyDescent="0.25">
      <c r="H838" s="66" t="str">
        <f t="shared" si="389"/>
        <v/>
      </c>
      <c r="I838" s="32" t="str">
        <f t="shared" si="384"/>
        <v/>
      </c>
      <c r="J838" s="67" t="str">
        <f t="shared" si="368"/>
        <v/>
      </c>
      <c r="K838" s="67" t="str">
        <f t="shared" si="360"/>
        <v/>
      </c>
      <c r="L838" s="32">
        <f t="shared" si="385"/>
        <v>0</v>
      </c>
      <c r="M838" s="32">
        <f t="shared" si="387"/>
        <v>0</v>
      </c>
      <c r="N838" s="77">
        <f t="shared" si="369"/>
        <v>0</v>
      </c>
      <c r="O838" s="38">
        <f t="shared" si="370"/>
        <v>0</v>
      </c>
      <c r="P838" s="38">
        <f t="shared" si="361"/>
        <v>0</v>
      </c>
      <c r="Q838" s="77">
        <f t="shared" si="362"/>
        <v>0</v>
      </c>
      <c r="R838" s="38">
        <f t="shared" si="371"/>
        <v>0</v>
      </c>
      <c r="S838" s="38">
        <f t="shared" si="372"/>
        <v>0</v>
      </c>
      <c r="T838" s="38">
        <f t="shared" si="373"/>
        <v>0</v>
      </c>
      <c r="U838" s="38">
        <f t="shared" si="374"/>
        <v>0</v>
      </c>
      <c r="V838" s="38">
        <f t="shared" si="375"/>
        <v>0</v>
      </c>
      <c r="W838" s="38">
        <f t="shared" si="363"/>
        <v>0</v>
      </c>
      <c r="X838" s="38">
        <f t="shared" si="364"/>
        <v>0</v>
      </c>
      <c r="Y838" s="67">
        <f t="shared" si="365"/>
        <v>0</v>
      </c>
      <c r="Z838" s="38">
        <f t="shared" si="376"/>
        <v>0</v>
      </c>
      <c r="AA838" s="32">
        <f t="shared" si="366"/>
        <v>0</v>
      </c>
      <c r="AB838" s="38">
        <f t="shared" si="377"/>
        <v>0</v>
      </c>
      <c r="AC838" s="32">
        <f t="shared" si="367"/>
        <v>0</v>
      </c>
      <c r="AD838" s="38">
        <f t="shared" si="388"/>
        <v>0</v>
      </c>
      <c r="AE838" s="39">
        <f t="shared" si="386"/>
        <v>0</v>
      </c>
      <c r="AF838" s="32" t="e">
        <f t="shared" si="378"/>
        <v>#DIV/0!</v>
      </c>
      <c r="AG838" s="32" t="e">
        <f t="shared" si="379"/>
        <v>#DIV/0!</v>
      </c>
      <c r="AH838" s="32" t="e">
        <f t="shared" si="380"/>
        <v>#DIV/0!</v>
      </c>
      <c r="AI838" s="49" t="e">
        <f t="shared" si="381"/>
        <v>#DIV/0!</v>
      </c>
      <c r="AJ838" s="50" t="e">
        <f t="shared" si="382"/>
        <v>#DIV/0!</v>
      </c>
      <c r="AK838" s="50" t="e">
        <f t="shared" si="383"/>
        <v>#DIV/0!</v>
      </c>
    </row>
    <row r="839" spans="8:37" x14ac:dyDescent="0.25">
      <c r="H839" s="66" t="str">
        <f t="shared" si="389"/>
        <v/>
      </c>
      <c r="I839" s="32" t="str">
        <f t="shared" si="384"/>
        <v/>
      </c>
      <c r="J839" s="67" t="str">
        <f t="shared" si="368"/>
        <v/>
      </c>
      <c r="K839" s="67" t="str">
        <f t="shared" si="360"/>
        <v/>
      </c>
      <c r="L839" s="32">
        <f t="shared" si="385"/>
        <v>0</v>
      </c>
      <c r="M839" s="32">
        <f t="shared" si="387"/>
        <v>0</v>
      </c>
      <c r="N839" s="77">
        <f t="shared" si="369"/>
        <v>0</v>
      </c>
      <c r="O839" s="38">
        <f t="shared" si="370"/>
        <v>0</v>
      </c>
      <c r="P839" s="38">
        <f t="shared" si="361"/>
        <v>0</v>
      </c>
      <c r="Q839" s="77">
        <f t="shared" si="362"/>
        <v>0</v>
      </c>
      <c r="R839" s="38">
        <f t="shared" si="371"/>
        <v>0</v>
      </c>
      <c r="S839" s="38">
        <f t="shared" si="372"/>
        <v>0</v>
      </c>
      <c r="T839" s="38">
        <f t="shared" si="373"/>
        <v>0</v>
      </c>
      <c r="U839" s="38">
        <f t="shared" si="374"/>
        <v>0</v>
      </c>
      <c r="V839" s="38">
        <f t="shared" si="375"/>
        <v>0</v>
      </c>
      <c r="W839" s="38">
        <f t="shared" si="363"/>
        <v>0</v>
      </c>
      <c r="X839" s="38">
        <f t="shared" si="364"/>
        <v>0</v>
      </c>
      <c r="Y839" s="67">
        <f t="shared" si="365"/>
        <v>0</v>
      </c>
      <c r="Z839" s="38">
        <f t="shared" si="376"/>
        <v>0</v>
      </c>
      <c r="AA839" s="32">
        <f t="shared" si="366"/>
        <v>0</v>
      </c>
      <c r="AB839" s="38">
        <f t="shared" si="377"/>
        <v>0</v>
      </c>
      <c r="AC839" s="32">
        <f t="shared" si="367"/>
        <v>0</v>
      </c>
      <c r="AD839" s="38">
        <f t="shared" si="388"/>
        <v>0</v>
      </c>
      <c r="AE839" s="39">
        <f t="shared" si="386"/>
        <v>0</v>
      </c>
      <c r="AF839" s="32" t="e">
        <f t="shared" si="378"/>
        <v>#DIV/0!</v>
      </c>
      <c r="AG839" s="32" t="e">
        <f t="shared" si="379"/>
        <v>#DIV/0!</v>
      </c>
      <c r="AH839" s="32" t="e">
        <f t="shared" si="380"/>
        <v>#DIV/0!</v>
      </c>
      <c r="AI839" s="49" t="e">
        <f t="shared" si="381"/>
        <v>#DIV/0!</v>
      </c>
      <c r="AJ839" s="50" t="e">
        <f t="shared" si="382"/>
        <v>#DIV/0!</v>
      </c>
      <c r="AK839" s="50" t="e">
        <f t="shared" si="383"/>
        <v>#DIV/0!</v>
      </c>
    </row>
    <row r="840" spans="8:37" x14ac:dyDescent="0.25">
      <c r="H840" s="66" t="str">
        <f t="shared" si="389"/>
        <v/>
      </c>
      <c r="I840" s="32" t="str">
        <f t="shared" si="384"/>
        <v/>
      </c>
      <c r="J840" s="67" t="str">
        <f t="shared" si="368"/>
        <v/>
      </c>
      <c r="K840" s="67" t="str">
        <f t="shared" si="360"/>
        <v/>
      </c>
      <c r="L840" s="32">
        <f t="shared" si="385"/>
        <v>0</v>
      </c>
      <c r="M840" s="32">
        <f t="shared" si="387"/>
        <v>0</v>
      </c>
      <c r="N840" s="77">
        <f t="shared" si="369"/>
        <v>0</v>
      </c>
      <c r="O840" s="38">
        <f t="shared" si="370"/>
        <v>0</v>
      </c>
      <c r="P840" s="38">
        <f t="shared" si="361"/>
        <v>0</v>
      </c>
      <c r="Q840" s="77">
        <f t="shared" si="362"/>
        <v>0</v>
      </c>
      <c r="R840" s="38">
        <f t="shared" si="371"/>
        <v>0</v>
      </c>
      <c r="S840" s="38">
        <f t="shared" si="372"/>
        <v>0</v>
      </c>
      <c r="T840" s="38">
        <f t="shared" si="373"/>
        <v>0</v>
      </c>
      <c r="U840" s="38">
        <f t="shared" si="374"/>
        <v>0</v>
      </c>
      <c r="V840" s="38">
        <f t="shared" si="375"/>
        <v>0</v>
      </c>
      <c r="W840" s="38">
        <f t="shared" si="363"/>
        <v>0</v>
      </c>
      <c r="X840" s="38">
        <f t="shared" si="364"/>
        <v>0</v>
      </c>
      <c r="Y840" s="67">
        <f t="shared" si="365"/>
        <v>0</v>
      </c>
      <c r="Z840" s="38">
        <f t="shared" si="376"/>
        <v>0</v>
      </c>
      <c r="AA840" s="32">
        <f t="shared" si="366"/>
        <v>0</v>
      </c>
      <c r="AB840" s="38">
        <f t="shared" si="377"/>
        <v>0</v>
      </c>
      <c r="AC840" s="32">
        <f t="shared" si="367"/>
        <v>0</v>
      </c>
      <c r="AD840" s="38">
        <f t="shared" si="388"/>
        <v>0</v>
      </c>
      <c r="AE840" s="39">
        <f t="shared" si="386"/>
        <v>0</v>
      </c>
      <c r="AF840" s="32" t="e">
        <f t="shared" si="378"/>
        <v>#DIV/0!</v>
      </c>
      <c r="AG840" s="32" t="e">
        <f t="shared" si="379"/>
        <v>#DIV/0!</v>
      </c>
      <c r="AH840" s="32" t="e">
        <f t="shared" si="380"/>
        <v>#DIV/0!</v>
      </c>
      <c r="AI840" s="49" t="e">
        <f t="shared" si="381"/>
        <v>#DIV/0!</v>
      </c>
      <c r="AJ840" s="50" t="e">
        <f t="shared" si="382"/>
        <v>#DIV/0!</v>
      </c>
      <c r="AK840" s="50" t="e">
        <f t="shared" si="383"/>
        <v>#DIV/0!</v>
      </c>
    </row>
    <row r="841" spans="8:37" x14ac:dyDescent="0.25">
      <c r="H841" s="66" t="str">
        <f t="shared" si="389"/>
        <v/>
      </c>
      <c r="I841" s="32" t="str">
        <f t="shared" si="384"/>
        <v/>
      </c>
      <c r="J841" s="67" t="str">
        <f t="shared" si="368"/>
        <v/>
      </c>
      <c r="K841" s="67" t="str">
        <f t="shared" si="360"/>
        <v/>
      </c>
      <c r="L841" s="32">
        <f t="shared" si="385"/>
        <v>0</v>
      </c>
      <c r="M841" s="32">
        <f t="shared" si="387"/>
        <v>0</v>
      </c>
      <c r="N841" s="77">
        <f t="shared" si="369"/>
        <v>0</v>
      </c>
      <c r="O841" s="38">
        <f t="shared" si="370"/>
        <v>0</v>
      </c>
      <c r="P841" s="38">
        <f t="shared" si="361"/>
        <v>0</v>
      </c>
      <c r="Q841" s="77">
        <f t="shared" si="362"/>
        <v>0</v>
      </c>
      <c r="R841" s="38">
        <f t="shared" si="371"/>
        <v>0</v>
      </c>
      <c r="S841" s="38">
        <f t="shared" si="372"/>
        <v>0</v>
      </c>
      <c r="T841" s="38">
        <f t="shared" si="373"/>
        <v>0</v>
      </c>
      <c r="U841" s="38">
        <f t="shared" si="374"/>
        <v>0</v>
      </c>
      <c r="V841" s="38">
        <f t="shared" si="375"/>
        <v>0</v>
      </c>
      <c r="W841" s="38">
        <f t="shared" si="363"/>
        <v>0</v>
      </c>
      <c r="X841" s="38">
        <f t="shared" si="364"/>
        <v>0</v>
      </c>
      <c r="Y841" s="67">
        <f t="shared" si="365"/>
        <v>0</v>
      </c>
      <c r="Z841" s="38">
        <f t="shared" si="376"/>
        <v>0</v>
      </c>
      <c r="AA841" s="32">
        <f t="shared" si="366"/>
        <v>0</v>
      </c>
      <c r="AB841" s="38">
        <f t="shared" si="377"/>
        <v>0</v>
      </c>
      <c r="AC841" s="32">
        <f t="shared" si="367"/>
        <v>0</v>
      </c>
      <c r="AD841" s="38">
        <f t="shared" si="388"/>
        <v>0</v>
      </c>
      <c r="AE841" s="39">
        <f t="shared" si="386"/>
        <v>0</v>
      </c>
      <c r="AF841" s="32" t="e">
        <f t="shared" si="378"/>
        <v>#DIV/0!</v>
      </c>
      <c r="AG841" s="32" t="e">
        <f t="shared" si="379"/>
        <v>#DIV/0!</v>
      </c>
      <c r="AH841" s="32" t="e">
        <f t="shared" si="380"/>
        <v>#DIV/0!</v>
      </c>
      <c r="AI841" s="49" t="e">
        <f t="shared" si="381"/>
        <v>#DIV/0!</v>
      </c>
      <c r="AJ841" s="50" t="e">
        <f t="shared" si="382"/>
        <v>#DIV/0!</v>
      </c>
      <c r="AK841" s="50" t="e">
        <f t="shared" si="383"/>
        <v>#DIV/0!</v>
      </c>
    </row>
    <row r="842" spans="8:37" x14ac:dyDescent="0.25">
      <c r="H842" s="66" t="str">
        <f t="shared" si="389"/>
        <v/>
      </c>
      <c r="I842" s="32" t="str">
        <f t="shared" si="384"/>
        <v/>
      </c>
      <c r="J842" s="67" t="str">
        <f t="shared" si="368"/>
        <v/>
      </c>
      <c r="K842" s="67" t="str">
        <f t="shared" si="360"/>
        <v/>
      </c>
      <c r="L842" s="32">
        <f t="shared" si="385"/>
        <v>0</v>
      </c>
      <c r="M842" s="32">
        <f t="shared" si="387"/>
        <v>0</v>
      </c>
      <c r="N842" s="77">
        <f t="shared" si="369"/>
        <v>0</v>
      </c>
      <c r="O842" s="38">
        <f t="shared" si="370"/>
        <v>0</v>
      </c>
      <c r="P842" s="38">
        <f t="shared" si="361"/>
        <v>0</v>
      </c>
      <c r="Q842" s="77">
        <f t="shared" si="362"/>
        <v>0</v>
      </c>
      <c r="R842" s="38">
        <f t="shared" si="371"/>
        <v>0</v>
      </c>
      <c r="S842" s="38">
        <f t="shared" si="372"/>
        <v>0</v>
      </c>
      <c r="T842" s="38">
        <f t="shared" si="373"/>
        <v>0</v>
      </c>
      <c r="U842" s="38">
        <f t="shared" si="374"/>
        <v>0</v>
      </c>
      <c r="V842" s="38">
        <f t="shared" si="375"/>
        <v>0</v>
      </c>
      <c r="W842" s="38">
        <f t="shared" si="363"/>
        <v>0</v>
      </c>
      <c r="X842" s="38">
        <f t="shared" si="364"/>
        <v>0</v>
      </c>
      <c r="Y842" s="67">
        <f t="shared" si="365"/>
        <v>0</v>
      </c>
      <c r="Z842" s="38">
        <f t="shared" si="376"/>
        <v>0</v>
      </c>
      <c r="AA842" s="32">
        <f t="shared" si="366"/>
        <v>0</v>
      </c>
      <c r="AB842" s="38">
        <f t="shared" si="377"/>
        <v>0</v>
      </c>
      <c r="AC842" s="32">
        <f t="shared" si="367"/>
        <v>0</v>
      </c>
      <c r="AD842" s="38">
        <f t="shared" si="388"/>
        <v>0</v>
      </c>
      <c r="AE842" s="39">
        <f t="shared" si="386"/>
        <v>0</v>
      </c>
      <c r="AF842" s="32" t="e">
        <f t="shared" si="378"/>
        <v>#DIV/0!</v>
      </c>
      <c r="AG842" s="32" t="e">
        <f t="shared" si="379"/>
        <v>#DIV/0!</v>
      </c>
      <c r="AH842" s="32" t="e">
        <f t="shared" si="380"/>
        <v>#DIV/0!</v>
      </c>
      <c r="AI842" s="49" t="e">
        <f t="shared" si="381"/>
        <v>#DIV/0!</v>
      </c>
      <c r="AJ842" s="50" t="e">
        <f t="shared" si="382"/>
        <v>#DIV/0!</v>
      </c>
      <c r="AK842" s="50" t="e">
        <f t="shared" si="383"/>
        <v>#DIV/0!</v>
      </c>
    </row>
    <row r="843" spans="8:37" x14ac:dyDescent="0.25">
      <c r="H843" s="66" t="str">
        <f t="shared" si="389"/>
        <v/>
      </c>
      <c r="I843" s="32" t="str">
        <f t="shared" si="384"/>
        <v/>
      </c>
      <c r="J843" s="67" t="str">
        <f t="shared" si="368"/>
        <v/>
      </c>
      <c r="K843" s="67" t="str">
        <f t="shared" si="360"/>
        <v/>
      </c>
      <c r="L843" s="32">
        <f t="shared" si="385"/>
        <v>0</v>
      </c>
      <c r="M843" s="32">
        <f t="shared" si="387"/>
        <v>0</v>
      </c>
      <c r="N843" s="77">
        <f t="shared" si="369"/>
        <v>0</v>
      </c>
      <c r="O843" s="38">
        <f t="shared" si="370"/>
        <v>0</v>
      </c>
      <c r="P843" s="38">
        <f t="shared" si="361"/>
        <v>0</v>
      </c>
      <c r="Q843" s="77">
        <f t="shared" si="362"/>
        <v>0</v>
      </c>
      <c r="R843" s="38">
        <f t="shared" si="371"/>
        <v>0</v>
      </c>
      <c r="S843" s="38">
        <f t="shared" si="372"/>
        <v>0</v>
      </c>
      <c r="T843" s="38">
        <f t="shared" si="373"/>
        <v>0</v>
      </c>
      <c r="U843" s="38">
        <f t="shared" si="374"/>
        <v>0</v>
      </c>
      <c r="V843" s="38">
        <f t="shared" si="375"/>
        <v>0</v>
      </c>
      <c r="W843" s="38">
        <f t="shared" si="363"/>
        <v>0</v>
      </c>
      <c r="X843" s="38">
        <f t="shared" si="364"/>
        <v>0</v>
      </c>
      <c r="Y843" s="67">
        <f t="shared" si="365"/>
        <v>0</v>
      </c>
      <c r="Z843" s="38">
        <f t="shared" si="376"/>
        <v>0</v>
      </c>
      <c r="AA843" s="32">
        <f t="shared" si="366"/>
        <v>0</v>
      </c>
      <c r="AB843" s="38">
        <f t="shared" si="377"/>
        <v>0</v>
      </c>
      <c r="AC843" s="32">
        <f t="shared" si="367"/>
        <v>0</v>
      </c>
      <c r="AD843" s="38">
        <f t="shared" si="388"/>
        <v>0</v>
      </c>
      <c r="AE843" s="39">
        <f t="shared" si="386"/>
        <v>0</v>
      </c>
      <c r="AF843" s="32" t="e">
        <f t="shared" si="378"/>
        <v>#DIV/0!</v>
      </c>
      <c r="AG843" s="32" t="e">
        <f t="shared" si="379"/>
        <v>#DIV/0!</v>
      </c>
      <c r="AH843" s="32" t="e">
        <f t="shared" si="380"/>
        <v>#DIV/0!</v>
      </c>
      <c r="AI843" s="49" t="e">
        <f t="shared" si="381"/>
        <v>#DIV/0!</v>
      </c>
      <c r="AJ843" s="50" t="e">
        <f t="shared" si="382"/>
        <v>#DIV/0!</v>
      </c>
      <c r="AK843" s="50" t="e">
        <f t="shared" si="383"/>
        <v>#DIV/0!</v>
      </c>
    </row>
    <row r="844" spans="8:37" x14ac:dyDescent="0.25">
      <c r="H844" s="66" t="str">
        <f t="shared" si="389"/>
        <v/>
      </c>
      <c r="I844" s="32" t="str">
        <f t="shared" si="384"/>
        <v/>
      </c>
      <c r="J844" s="67" t="str">
        <f t="shared" si="368"/>
        <v/>
      </c>
      <c r="K844" s="67" t="str">
        <f t="shared" si="360"/>
        <v/>
      </c>
      <c r="L844" s="32">
        <f t="shared" si="385"/>
        <v>0</v>
      </c>
      <c r="M844" s="32">
        <f t="shared" si="387"/>
        <v>0</v>
      </c>
      <c r="N844" s="77">
        <f t="shared" si="369"/>
        <v>0</v>
      </c>
      <c r="O844" s="38">
        <f t="shared" si="370"/>
        <v>0</v>
      </c>
      <c r="P844" s="38">
        <f t="shared" si="361"/>
        <v>0</v>
      </c>
      <c r="Q844" s="77">
        <f t="shared" si="362"/>
        <v>0</v>
      </c>
      <c r="R844" s="38">
        <f t="shared" si="371"/>
        <v>0</v>
      </c>
      <c r="S844" s="38">
        <f t="shared" si="372"/>
        <v>0</v>
      </c>
      <c r="T844" s="38">
        <f t="shared" si="373"/>
        <v>0</v>
      </c>
      <c r="U844" s="38">
        <f t="shared" si="374"/>
        <v>0</v>
      </c>
      <c r="V844" s="38">
        <f t="shared" si="375"/>
        <v>0</v>
      </c>
      <c r="W844" s="38">
        <f t="shared" si="363"/>
        <v>0</v>
      </c>
      <c r="X844" s="38">
        <f t="shared" si="364"/>
        <v>0</v>
      </c>
      <c r="Y844" s="67">
        <f t="shared" si="365"/>
        <v>0</v>
      </c>
      <c r="Z844" s="38">
        <f t="shared" si="376"/>
        <v>0</v>
      </c>
      <c r="AA844" s="32">
        <f t="shared" si="366"/>
        <v>0</v>
      </c>
      <c r="AB844" s="38">
        <f t="shared" si="377"/>
        <v>0</v>
      </c>
      <c r="AC844" s="32">
        <f t="shared" si="367"/>
        <v>0</v>
      </c>
      <c r="AD844" s="38">
        <f t="shared" si="388"/>
        <v>0</v>
      </c>
      <c r="AE844" s="39">
        <f t="shared" si="386"/>
        <v>0</v>
      </c>
      <c r="AF844" s="32" t="e">
        <f t="shared" si="378"/>
        <v>#DIV/0!</v>
      </c>
      <c r="AG844" s="32" t="e">
        <f t="shared" si="379"/>
        <v>#DIV/0!</v>
      </c>
      <c r="AH844" s="32" t="e">
        <f t="shared" si="380"/>
        <v>#DIV/0!</v>
      </c>
      <c r="AI844" s="49" t="e">
        <f t="shared" si="381"/>
        <v>#DIV/0!</v>
      </c>
      <c r="AJ844" s="50" t="e">
        <f t="shared" si="382"/>
        <v>#DIV/0!</v>
      </c>
      <c r="AK844" s="50" t="e">
        <f t="shared" si="383"/>
        <v>#DIV/0!</v>
      </c>
    </row>
    <row r="845" spans="8:37" x14ac:dyDescent="0.25">
      <c r="H845" s="66" t="str">
        <f t="shared" si="389"/>
        <v/>
      </c>
      <c r="I845" s="32" t="str">
        <f t="shared" si="384"/>
        <v/>
      </c>
      <c r="J845" s="67" t="str">
        <f t="shared" si="368"/>
        <v/>
      </c>
      <c r="K845" s="67" t="str">
        <f t="shared" ref="K845:K908" si="390">+IF(J845="","",ROUND((YEAR($H845)-YEAR($C$11)+(MONTH($H845)-MONTH($C$11))/12+(DAY($H845)-DAY($C$11))/365)*365,0)/365)</f>
        <v/>
      </c>
      <c r="L845" s="32">
        <f t="shared" si="385"/>
        <v>0</v>
      </c>
      <c r="M845" s="32">
        <f t="shared" si="387"/>
        <v>0</v>
      </c>
      <c r="N845" s="77">
        <f t="shared" si="369"/>
        <v>0</v>
      </c>
      <c r="O845" s="38">
        <f t="shared" si="370"/>
        <v>0</v>
      </c>
      <c r="P845" s="38">
        <f t="shared" ref="P845:P908" si="391">+IF(O845=0,0,O845/L845*(1+$L$8)*$J$9)</f>
        <v>0</v>
      </c>
      <c r="Q845" s="77">
        <f t="shared" ref="Q845:Q908" si="392">+N845*$C$13</f>
        <v>0</v>
      </c>
      <c r="R845" s="38">
        <f t="shared" si="371"/>
        <v>0</v>
      </c>
      <c r="S845" s="38">
        <f t="shared" si="372"/>
        <v>0</v>
      </c>
      <c r="T845" s="38">
        <f t="shared" si="373"/>
        <v>0</v>
      </c>
      <c r="U845" s="38">
        <f t="shared" si="374"/>
        <v>0</v>
      </c>
      <c r="V845" s="38">
        <f t="shared" si="375"/>
        <v>0</v>
      </c>
      <c r="W845" s="38">
        <f t="shared" ref="W845:W908" si="393">+IF(P845=0,0,N845+P845*(1-$I$8))</f>
        <v>0</v>
      </c>
      <c r="X845" s="38">
        <f t="shared" ref="X845:X908" si="394">+(W845/(1-$I$8)+X846)*L845*$M$8</f>
        <v>0</v>
      </c>
      <c r="Y845" s="67">
        <f t="shared" ref="Y845:Y908" si="395">+W845*$F$10</f>
        <v>0</v>
      </c>
      <c r="Z845" s="38">
        <f t="shared" si="376"/>
        <v>0</v>
      </c>
      <c r="AA845" s="32">
        <f t="shared" ref="AA845:AA908" si="396">+(AA846+Z845/(1-$I$8))*M845*$M$8</f>
        <v>0</v>
      </c>
      <c r="AB845" s="38">
        <f t="shared" si="377"/>
        <v>0</v>
      </c>
      <c r="AC845" s="32">
        <f t="shared" ref="AC845:AC908" si="397">+(AC846+AB845/(1-$I$8))*L845*M845*$M$8</f>
        <v>0</v>
      </c>
      <c r="AD845" s="38">
        <f t="shared" si="388"/>
        <v>0</v>
      </c>
      <c r="AE845" s="39">
        <f t="shared" si="386"/>
        <v>0</v>
      </c>
      <c r="AF845" s="32" t="e">
        <f t="shared" si="378"/>
        <v>#DIV/0!</v>
      </c>
      <c r="AG845" s="32" t="e">
        <f t="shared" si="379"/>
        <v>#DIV/0!</v>
      </c>
      <c r="AH845" s="32" t="e">
        <f t="shared" si="380"/>
        <v>#DIV/0!</v>
      </c>
      <c r="AI845" s="49" t="e">
        <f t="shared" si="381"/>
        <v>#DIV/0!</v>
      </c>
      <c r="AJ845" s="50" t="e">
        <f t="shared" si="382"/>
        <v>#DIV/0!</v>
      </c>
      <c r="AK845" s="50" t="e">
        <f t="shared" si="383"/>
        <v>#DIV/0!</v>
      </c>
    </row>
    <row r="846" spans="8:37" x14ac:dyDescent="0.25">
      <c r="H846" s="66" t="str">
        <f t="shared" si="389"/>
        <v/>
      </c>
      <c r="I846" s="32" t="str">
        <f t="shared" si="384"/>
        <v/>
      </c>
      <c r="J846" s="67" t="str">
        <f t="shared" ref="J846:J909" si="398">+IF(I846="","",ROUND((YEAR(H846)-YEAR($C$10)+(MONTH(H846)-MONTH($C$10))/12+(DAY(H846)-DAY($C$10))/365)*365,0)/365)</f>
        <v/>
      </c>
      <c r="K846" s="67" t="str">
        <f t="shared" si="390"/>
        <v/>
      </c>
      <c r="L846" s="32">
        <f t="shared" si="385"/>
        <v>0</v>
      </c>
      <c r="M846" s="32">
        <f t="shared" si="387"/>
        <v>0</v>
      </c>
      <c r="N846" s="77">
        <f t="shared" ref="N846:N909" si="399">+IF(I846="",0,IF(H846&lt;DATE(YEAR($C$9),MONTH($C$9),1),0,(1+$C$14)^(YEAR(H846)-YEAR($C$9))))</f>
        <v>0</v>
      </c>
      <c r="O846" s="38">
        <f t="shared" ref="O846:O909" si="400">+(O847*L846+N846*L846/(1-$I$8))*$M$9</f>
        <v>0</v>
      </c>
      <c r="P846" s="38">
        <f t="shared" si="391"/>
        <v>0</v>
      </c>
      <c r="Q846" s="77">
        <f t="shared" si="392"/>
        <v>0</v>
      </c>
      <c r="R846" s="38">
        <f t="shared" ref="R846:R909" si="401">+(R847*$M846+Q846*$M846/(1-$I$8))*$M$9</f>
        <v>0</v>
      </c>
      <c r="S846" s="38">
        <f t="shared" ref="S846:S909" si="402">+(S847*L846*$M846+Q846*L846*$M846/(1-$I$8))*$M$9</f>
        <v>0</v>
      </c>
      <c r="T846" s="38">
        <f t="shared" ref="T846:T909" si="403">+R846-S846</f>
        <v>0</v>
      </c>
      <c r="U846" s="38">
        <f t="shared" ref="U846:U909" si="404">+IF(R846=0,0,R846/M846*(1+$L$8)*$J$9)</f>
        <v>0</v>
      </c>
      <c r="V846" s="38">
        <f t="shared" ref="V846:V909" si="405">+IF(S846=0,0,S846/(L846*M846)*(1+$L$8)*$J$9)</f>
        <v>0</v>
      </c>
      <c r="W846" s="38">
        <f t="shared" si="393"/>
        <v>0</v>
      </c>
      <c r="X846" s="38">
        <f t="shared" si="394"/>
        <v>0</v>
      </c>
      <c r="Y846" s="67">
        <f t="shared" si="395"/>
        <v>0</v>
      </c>
      <c r="Z846" s="38">
        <f t="shared" ref="Z846:Z909" si="406">+Q846+U846*(1-$I$8)</f>
        <v>0</v>
      </c>
      <c r="AA846" s="32">
        <f t="shared" si="396"/>
        <v>0</v>
      </c>
      <c r="AB846" s="38">
        <f t="shared" ref="AB846:AB909" si="407">+Q846+V846*(1-$I$8)</f>
        <v>0</v>
      </c>
      <c r="AC846" s="32">
        <f t="shared" si="397"/>
        <v>0</v>
      </c>
      <c r="AD846" s="38">
        <f t="shared" si="388"/>
        <v>0</v>
      </c>
      <c r="AE846" s="39">
        <f t="shared" si="386"/>
        <v>0</v>
      </c>
      <c r="AF846" s="32" t="e">
        <f t="shared" ref="AF846:AF909" si="408">+$C$18*O846*0.99/L846*(1+$L$8)</f>
        <v>#DIV/0!</v>
      </c>
      <c r="AG846" s="32" t="e">
        <f t="shared" ref="AG846:AG909" si="409">+$C$18*R846*0.99/M846*(1+$L$8)</f>
        <v>#DIV/0!</v>
      </c>
      <c r="AH846" s="32" t="e">
        <f t="shared" ref="AH846:AH909" si="410">+$C$18*S846*0.99/(M846*L846)*(1+$L$8)</f>
        <v>#DIV/0!</v>
      </c>
      <c r="AI846" s="49" t="e">
        <f t="shared" ref="AI846:AI909" si="411">+AF846+AG846-AH846</f>
        <v>#DIV/0!</v>
      </c>
      <c r="AJ846" s="50" t="e">
        <f t="shared" ref="AJ846:AJ909" si="412">+AI846*$J$9</f>
        <v>#DIV/0!</v>
      </c>
      <c r="AK846" s="50" t="e">
        <f t="shared" ref="AK846:AK909" si="413">+AE846-AJ846</f>
        <v>#DIV/0!</v>
      </c>
    </row>
    <row r="847" spans="8:37" x14ac:dyDescent="0.25">
      <c r="H847" s="66" t="str">
        <f t="shared" si="389"/>
        <v/>
      </c>
      <c r="I847" s="32" t="str">
        <f t="shared" ref="I847:I910" si="414">+IF(OR(I846="",I846=$C$19+$C$15),"",I846+1)</f>
        <v/>
      </c>
      <c r="J847" s="67" t="str">
        <f t="shared" si="398"/>
        <v/>
      </c>
      <c r="K847" s="67" t="str">
        <f t="shared" si="390"/>
        <v/>
      </c>
      <c r="L847" s="32">
        <f t="shared" ref="L847:L910" si="415">+IF(I847="",0,VLOOKUP(J847,TB_GEN,3+$C$12))</f>
        <v>0</v>
      </c>
      <c r="M847" s="32">
        <f t="shared" si="387"/>
        <v>0</v>
      </c>
      <c r="N847" s="77">
        <f t="shared" si="399"/>
        <v>0</v>
      </c>
      <c r="O847" s="38">
        <f t="shared" si="400"/>
        <v>0</v>
      </c>
      <c r="P847" s="38">
        <f t="shared" si="391"/>
        <v>0</v>
      </c>
      <c r="Q847" s="77">
        <f t="shared" si="392"/>
        <v>0</v>
      </c>
      <c r="R847" s="38">
        <f t="shared" si="401"/>
        <v>0</v>
      </c>
      <c r="S847" s="38">
        <f t="shared" si="402"/>
        <v>0</v>
      </c>
      <c r="T847" s="38">
        <f t="shared" si="403"/>
        <v>0</v>
      </c>
      <c r="U847" s="38">
        <f t="shared" si="404"/>
        <v>0</v>
      </c>
      <c r="V847" s="38">
        <f t="shared" si="405"/>
        <v>0</v>
      </c>
      <c r="W847" s="38">
        <f t="shared" si="393"/>
        <v>0</v>
      </c>
      <c r="X847" s="38">
        <f t="shared" si="394"/>
        <v>0</v>
      </c>
      <c r="Y847" s="67">
        <f t="shared" si="395"/>
        <v>0</v>
      </c>
      <c r="Z847" s="38">
        <f t="shared" si="406"/>
        <v>0</v>
      </c>
      <c r="AA847" s="32">
        <f t="shared" si="396"/>
        <v>0</v>
      </c>
      <c r="AB847" s="38">
        <f t="shared" si="407"/>
        <v>0</v>
      </c>
      <c r="AC847" s="32">
        <f t="shared" si="397"/>
        <v>0</v>
      </c>
      <c r="AD847" s="38">
        <f t="shared" si="388"/>
        <v>0</v>
      </c>
      <c r="AE847" s="39">
        <f t="shared" ref="AE847:AE910" si="416">+W847*$C$18+(Z847-AB847)*$C$18</f>
        <v>0</v>
      </c>
      <c r="AF847" s="32" t="e">
        <f t="shared" si="408"/>
        <v>#DIV/0!</v>
      </c>
      <c r="AG847" s="32" t="e">
        <f t="shared" si="409"/>
        <v>#DIV/0!</v>
      </c>
      <c r="AH847" s="32" t="e">
        <f t="shared" si="410"/>
        <v>#DIV/0!</v>
      </c>
      <c r="AI847" s="49" t="e">
        <f t="shared" si="411"/>
        <v>#DIV/0!</v>
      </c>
      <c r="AJ847" s="50" t="e">
        <f t="shared" si="412"/>
        <v>#DIV/0!</v>
      </c>
      <c r="AK847" s="50" t="e">
        <f t="shared" si="413"/>
        <v>#DIV/0!</v>
      </c>
    </row>
    <row r="848" spans="8:37" x14ac:dyDescent="0.25">
      <c r="H848" s="66" t="str">
        <f t="shared" si="389"/>
        <v/>
      </c>
      <c r="I848" s="32" t="str">
        <f t="shared" si="414"/>
        <v/>
      </c>
      <c r="J848" s="67" t="str">
        <f t="shared" si="398"/>
        <v/>
      </c>
      <c r="K848" s="67" t="str">
        <f t="shared" si="390"/>
        <v/>
      </c>
      <c r="L848" s="32">
        <f t="shared" si="415"/>
        <v>0</v>
      </c>
      <c r="M848" s="32">
        <f t="shared" ref="M848:M911" si="417">+IF(I848="",0,VLOOKUP(K848,TB_GEN,7+$F$18))</f>
        <v>0</v>
      </c>
      <c r="N848" s="77">
        <f t="shared" si="399"/>
        <v>0</v>
      </c>
      <c r="O848" s="38">
        <f t="shared" si="400"/>
        <v>0</v>
      </c>
      <c r="P848" s="38">
        <f t="shared" si="391"/>
        <v>0</v>
      </c>
      <c r="Q848" s="77">
        <f t="shared" si="392"/>
        <v>0</v>
      </c>
      <c r="R848" s="38">
        <f t="shared" si="401"/>
        <v>0</v>
      </c>
      <c r="S848" s="38">
        <f t="shared" si="402"/>
        <v>0</v>
      </c>
      <c r="T848" s="38">
        <f t="shared" si="403"/>
        <v>0</v>
      </c>
      <c r="U848" s="38">
        <f t="shared" si="404"/>
        <v>0</v>
      </c>
      <c r="V848" s="38">
        <f t="shared" si="405"/>
        <v>0</v>
      </c>
      <c r="W848" s="38">
        <f t="shared" si="393"/>
        <v>0</v>
      </c>
      <c r="X848" s="38">
        <f t="shared" si="394"/>
        <v>0</v>
      </c>
      <c r="Y848" s="67">
        <f t="shared" si="395"/>
        <v>0</v>
      </c>
      <c r="Z848" s="38">
        <f t="shared" si="406"/>
        <v>0</v>
      </c>
      <c r="AA848" s="32">
        <f t="shared" si="396"/>
        <v>0</v>
      </c>
      <c r="AB848" s="38">
        <f t="shared" si="407"/>
        <v>0</v>
      </c>
      <c r="AC848" s="32">
        <f t="shared" si="397"/>
        <v>0</v>
      </c>
      <c r="AD848" s="38">
        <f t="shared" ref="AD848:AD911" si="418">+AA848-AC848</f>
        <v>0</v>
      </c>
      <c r="AE848" s="39">
        <f t="shared" si="416"/>
        <v>0</v>
      </c>
      <c r="AF848" s="32" t="e">
        <f t="shared" si="408"/>
        <v>#DIV/0!</v>
      </c>
      <c r="AG848" s="32" t="e">
        <f t="shared" si="409"/>
        <v>#DIV/0!</v>
      </c>
      <c r="AH848" s="32" t="e">
        <f t="shared" si="410"/>
        <v>#DIV/0!</v>
      </c>
      <c r="AI848" s="49" t="e">
        <f t="shared" si="411"/>
        <v>#DIV/0!</v>
      </c>
      <c r="AJ848" s="50" t="e">
        <f t="shared" si="412"/>
        <v>#DIV/0!</v>
      </c>
      <c r="AK848" s="50" t="e">
        <f t="shared" si="413"/>
        <v>#DIV/0!</v>
      </c>
    </row>
    <row r="849" spans="8:37" x14ac:dyDescent="0.25">
      <c r="H849" s="66" t="str">
        <f t="shared" ref="H849:H912" si="419">+IF(I849="","",DATE(YEAR(H848),MONTH(H848)+1,1))</f>
        <v/>
      </c>
      <c r="I849" s="32" t="str">
        <f t="shared" si="414"/>
        <v/>
      </c>
      <c r="J849" s="67" t="str">
        <f t="shared" si="398"/>
        <v/>
      </c>
      <c r="K849" s="67" t="str">
        <f t="shared" si="390"/>
        <v/>
      </c>
      <c r="L849" s="32">
        <f t="shared" si="415"/>
        <v>0</v>
      </c>
      <c r="M849" s="32">
        <f t="shared" si="417"/>
        <v>0</v>
      </c>
      <c r="N849" s="77">
        <f t="shared" si="399"/>
        <v>0</v>
      </c>
      <c r="O849" s="38">
        <f t="shared" si="400"/>
        <v>0</v>
      </c>
      <c r="P849" s="38">
        <f t="shared" si="391"/>
        <v>0</v>
      </c>
      <c r="Q849" s="77">
        <f t="shared" si="392"/>
        <v>0</v>
      </c>
      <c r="R849" s="38">
        <f t="shared" si="401"/>
        <v>0</v>
      </c>
      <c r="S849" s="38">
        <f t="shared" si="402"/>
        <v>0</v>
      </c>
      <c r="T849" s="38">
        <f t="shared" si="403"/>
        <v>0</v>
      </c>
      <c r="U849" s="38">
        <f t="shared" si="404"/>
        <v>0</v>
      </c>
      <c r="V849" s="38">
        <f t="shared" si="405"/>
        <v>0</v>
      </c>
      <c r="W849" s="38">
        <f t="shared" si="393"/>
        <v>0</v>
      </c>
      <c r="X849" s="38">
        <f t="shared" si="394"/>
        <v>0</v>
      </c>
      <c r="Y849" s="67">
        <f t="shared" si="395"/>
        <v>0</v>
      </c>
      <c r="Z849" s="38">
        <f t="shared" si="406"/>
        <v>0</v>
      </c>
      <c r="AA849" s="32">
        <f t="shared" si="396"/>
        <v>0</v>
      </c>
      <c r="AB849" s="38">
        <f t="shared" si="407"/>
        <v>0</v>
      </c>
      <c r="AC849" s="32">
        <f t="shared" si="397"/>
        <v>0</v>
      </c>
      <c r="AD849" s="38">
        <f t="shared" si="418"/>
        <v>0</v>
      </c>
      <c r="AE849" s="39">
        <f t="shared" si="416"/>
        <v>0</v>
      </c>
      <c r="AF849" s="32" t="e">
        <f t="shared" si="408"/>
        <v>#DIV/0!</v>
      </c>
      <c r="AG849" s="32" t="e">
        <f t="shared" si="409"/>
        <v>#DIV/0!</v>
      </c>
      <c r="AH849" s="32" t="e">
        <f t="shared" si="410"/>
        <v>#DIV/0!</v>
      </c>
      <c r="AI849" s="49" t="e">
        <f t="shared" si="411"/>
        <v>#DIV/0!</v>
      </c>
      <c r="AJ849" s="50" t="e">
        <f t="shared" si="412"/>
        <v>#DIV/0!</v>
      </c>
      <c r="AK849" s="50" t="e">
        <f t="shared" si="413"/>
        <v>#DIV/0!</v>
      </c>
    </row>
    <row r="850" spans="8:37" x14ac:dyDescent="0.25">
      <c r="H850" s="66" t="str">
        <f t="shared" si="419"/>
        <v/>
      </c>
      <c r="I850" s="32" t="str">
        <f t="shared" si="414"/>
        <v/>
      </c>
      <c r="J850" s="67" t="str">
        <f t="shared" si="398"/>
        <v/>
      </c>
      <c r="K850" s="67" t="str">
        <f t="shared" si="390"/>
        <v/>
      </c>
      <c r="L850" s="32">
        <f t="shared" si="415"/>
        <v>0</v>
      </c>
      <c r="M850" s="32">
        <f t="shared" si="417"/>
        <v>0</v>
      </c>
      <c r="N850" s="77">
        <f t="shared" si="399"/>
        <v>0</v>
      </c>
      <c r="O850" s="38">
        <f t="shared" si="400"/>
        <v>0</v>
      </c>
      <c r="P850" s="38">
        <f t="shared" si="391"/>
        <v>0</v>
      </c>
      <c r="Q850" s="77">
        <f t="shared" si="392"/>
        <v>0</v>
      </c>
      <c r="R850" s="38">
        <f t="shared" si="401"/>
        <v>0</v>
      </c>
      <c r="S850" s="38">
        <f t="shared" si="402"/>
        <v>0</v>
      </c>
      <c r="T850" s="38">
        <f t="shared" si="403"/>
        <v>0</v>
      </c>
      <c r="U850" s="38">
        <f t="shared" si="404"/>
        <v>0</v>
      </c>
      <c r="V850" s="38">
        <f t="shared" si="405"/>
        <v>0</v>
      </c>
      <c r="W850" s="38">
        <f t="shared" si="393"/>
        <v>0</v>
      </c>
      <c r="X850" s="38">
        <f t="shared" si="394"/>
        <v>0</v>
      </c>
      <c r="Y850" s="67">
        <f t="shared" si="395"/>
        <v>0</v>
      </c>
      <c r="Z850" s="38">
        <f t="shared" si="406"/>
        <v>0</v>
      </c>
      <c r="AA850" s="32">
        <f t="shared" si="396"/>
        <v>0</v>
      </c>
      <c r="AB850" s="38">
        <f t="shared" si="407"/>
        <v>0</v>
      </c>
      <c r="AC850" s="32">
        <f t="shared" si="397"/>
        <v>0</v>
      </c>
      <c r="AD850" s="38">
        <f t="shared" si="418"/>
        <v>0</v>
      </c>
      <c r="AE850" s="39">
        <f t="shared" si="416"/>
        <v>0</v>
      </c>
      <c r="AF850" s="32" t="e">
        <f t="shared" si="408"/>
        <v>#DIV/0!</v>
      </c>
      <c r="AG850" s="32" t="e">
        <f t="shared" si="409"/>
        <v>#DIV/0!</v>
      </c>
      <c r="AH850" s="32" t="e">
        <f t="shared" si="410"/>
        <v>#DIV/0!</v>
      </c>
      <c r="AI850" s="49" t="e">
        <f t="shared" si="411"/>
        <v>#DIV/0!</v>
      </c>
      <c r="AJ850" s="50" t="e">
        <f t="shared" si="412"/>
        <v>#DIV/0!</v>
      </c>
      <c r="AK850" s="50" t="e">
        <f t="shared" si="413"/>
        <v>#DIV/0!</v>
      </c>
    </row>
    <row r="851" spans="8:37" x14ac:dyDescent="0.25">
      <c r="H851" s="66" t="str">
        <f t="shared" si="419"/>
        <v/>
      </c>
      <c r="I851" s="32" t="str">
        <f t="shared" si="414"/>
        <v/>
      </c>
      <c r="J851" s="67" t="str">
        <f t="shared" si="398"/>
        <v/>
      </c>
      <c r="K851" s="67" t="str">
        <f t="shared" si="390"/>
        <v/>
      </c>
      <c r="L851" s="32">
        <f t="shared" si="415"/>
        <v>0</v>
      </c>
      <c r="M851" s="32">
        <f t="shared" si="417"/>
        <v>0</v>
      </c>
      <c r="N851" s="77">
        <f t="shared" si="399"/>
        <v>0</v>
      </c>
      <c r="O851" s="38">
        <f t="shared" si="400"/>
        <v>0</v>
      </c>
      <c r="P851" s="38">
        <f t="shared" si="391"/>
        <v>0</v>
      </c>
      <c r="Q851" s="77">
        <f t="shared" si="392"/>
        <v>0</v>
      </c>
      <c r="R851" s="38">
        <f t="shared" si="401"/>
        <v>0</v>
      </c>
      <c r="S851" s="38">
        <f t="shared" si="402"/>
        <v>0</v>
      </c>
      <c r="T851" s="38">
        <f t="shared" si="403"/>
        <v>0</v>
      </c>
      <c r="U851" s="38">
        <f t="shared" si="404"/>
        <v>0</v>
      </c>
      <c r="V851" s="38">
        <f t="shared" si="405"/>
        <v>0</v>
      </c>
      <c r="W851" s="38">
        <f t="shared" si="393"/>
        <v>0</v>
      </c>
      <c r="X851" s="38">
        <f t="shared" si="394"/>
        <v>0</v>
      </c>
      <c r="Y851" s="67">
        <f t="shared" si="395"/>
        <v>0</v>
      </c>
      <c r="Z851" s="38">
        <f t="shared" si="406"/>
        <v>0</v>
      </c>
      <c r="AA851" s="32">
        <f t="shared" si="396"/>
        <v>0</v>
      </c>
      <c r="AB851" s="38">
        <f t="shared" si="407"/>
        <v>0</v>
      </c>
      <c r="AC851" s="32">
        <f t="shared" si="397"/>
        <v>0</v>
      </c>
      <c r="AD851" s="38">
        <f t="shared" si="418"/>
        <v>0</v>
      </c>
      <c r="AE851" s="39">
        <f t="shared" si="416"/>
        <v>0</v>
      </c>
      <c r="AF851" s="32" t="e">
        <f t="shared" si="408"/>
        <v>#DIV/0!</v>
      </c>
      <c r="AG851" s="32" t="e">
        <f t="shared" si="409"/>
        <v>#DIV/0!</v>
      </c>
      <c r="AH851" s="32" t="e">
        <f t="shared" si="410"/>
        <v>#DIV/0!</v>
      </c>
      <c r="AI851" s="49" t="e">
        <f t="shared" si="411"/>
        <v>#DIV/0!</v>
      </c>
      <c r="AJ851" s="50" t="e">
        <f t="shared" si="412"/>
        <v>#DIV/0!</v>
      </c>
      <c r="AK851" s="50" t="e">
        <f t="shared" si="413"/>
        <v>#DIV/0!</v>
      </c>
    </row>
    <row r="852" spans="8:37" x14ac:dyDescent="0.25">
      <c r="H852" s="66" t="str">
        <f t="shared" si="419"/>
        <v/>
      </c>
      <c r="I852" s="32" t="str">
        <f t="shared" si="414"/>
        <v/>
      </c>
      <c r="J852" s="67" t="str">
        <f t="shared" si="398"/>
        <v/>
      </c>
      <c r="K852" s="67" t="str">
        <f t="shared" si="390"/>
        <v/>
      </c>
      <c r="L852" s="32">
        <f t="shared" si="415"/>
        <v>0</v>
      </c>
      <c r="M852" s="32">
        <f t="shared" si="417"/>
        <v>0</v>
      </c>
      <c r="N852" s="77">
        <f t="shared" si="399"/>
        <v>0</v>
      </c>
      <c r="O852" s="38">
        <f t="shared" si="400"/>
        <v>0</v>
      </c>
      <c r="P852" s="38">
        <f t="shared" si="391"/>
        <v>0</v>
      </c>
      <c r="Q852" s="77">
        <f t="shared" si="392"/>
        <v>0</v>
      </c>
      <c r="R852" s="38">
        <f t="shared" si="401"/>
        <v>0</v>
      </c>
      <c r="S852" s="38">
        <f t="shared" si="402"/>
        <v>0</v>
      </c>
      <c r="T852" s="38">
        <f t="shared" si="403"/>
        <v>0</v>
      </c>
      <c r="U852" s="38">
        <f t="shared" si="404"/>
        <v>0</v>
      </c>
      <c r="V852" s="38">
        <f t="shared" si="405"/>
        <v>0</v>
      </c>
      <c r="W852" s="38">
        <f t="shared" si="393"/>
        <v>0</v>
      </c>
      <c r="X852" s="38">
        <f t="shared" si="394"/>
        <v>0</v>
      </c>
      <c r="Y852" s="67">
        <f t="shared" si="395"/>
        <v>0</v>
      </c>
      <c r="Z852" s="38">
        <f t="shared" si="406"/>
        <v>0</v>
      </c>
      <c r="AA852" s="32">
        <f t="shared" si="396"/>
        <v>0</v>
      </c>
      <c r="AB852" s="38">
        <f t="shared" si="407"/>
        <v>0</v>
      </c>
      <c r="AC852" s="32">
        <f t="shared" si="397"/>
        <v>0</v>
      </c>
      <c r="AD852" s="38">
        <f t="shared" si="418"/>
        <v>0</v>
      </c>
      <c r="AE852" s="39">
        <f t="shared" si="416"/>
        <v>0</v>
      </c>
      <c r="AF852" s="32" t="e">
        <f t="shared" si="408"/>
        <v>#DIV/0!</v>
      </c>
      <c r="AG852" s="32" t="e">
        <f t="shared" si="409"/>
        <v>#DIV/0!</v>
      </c>
      <c r="AH852" s="32" t="e">
        <f t="shared" si="410"/>
        <v>#DIV/0!</v>
      </c>
      <c r="AI852" s="49" t="e">
        <f t="shared" si="411"/>
        <v>#DIV/0!</v>
      </c>
      <c r="AJ852" s="50" t="e">
        <f t="shared" si="412"/>
        <v>#DIV/0!</v>
      </c>
      <c r="AK852" s="50" t="e">
        <f t="shared" si="413"/>
        <v>#DIV/0!</v>
      </c>
    </row>
    <row r="853" spans="8:37" x14ac:dyDescent="0.25">
      <c r="H853" s="66" t="str">
        <f t="shared" si="419"/>
        <v/>
      </c>
      <c r="I853" s="32" t="str">
        <f t="shared" si="414"/>
        <v/>
      </c>
      <c r="J853" s="67" t="str">
        <f t="shared" si="398"/>
        <v/>
      </c>
      <c r="K853" s="67" t="str">
        <f t="shared" si="390"/>
        <v/>
      </c>
      <c r="L853" s="32">
        <f t="shared" si="415"/>
        <v>0</v>
      </c>
      <c r="M853" s="32">
        <f t="shared" si="417"/>
        <v>0</v>
      </c>
      <c r="N853" s="77">
        <f t="shared" si="399"/>
        <v>0</v>
      </c>
      <c r="O853" s="38">
        <f t="shared" si="400"/>
        <v>0</v>
      </c>
      <c r="P853" s="38">
        <f t="shared" si="391"/>
        <v>0</v>
      </c>
      <c r="Q853" s="77">
        <f t="shared" si="392"/>
        <v>0</v>
      </c>
      <c r="R853" s="38">
        <f t="shared" si="401"/>
        <v>0</v>
      </c>
      <c r="S853" s="38">
        <f t="shared" si="402"/>
        <v>0</v>
      </c>
      <c r="T853" s="38">
        <f t="shared" si="403"/>
        <v>0</v>
      </c>
      <c r="U853" s="38">
        <f t="shared" si="404"/>
        <v>0</v>
      </c>
      <c r="V853" s="38">
        <f t="shared" si="405"/>
        <v>0</v>
      </c>
      <c r="W853" s="38">
        <f t="shared" si="393"/>
        <v>0</v>
      </c>
      <c r="X853" s="38">
        <f t="shared" si="394"/>
        <v>0</v>
      </c>
      <c r="Y853" s="67">
        <f t="shared" si="395"/>
        <v>0</v>
      </c>
      <c r="Z853" s="38">
        <f t="shared" si="406"/>
        <v>0</v>
      </c>
      <c r="AA853" s="32">
        <f t="shared" si="396"/>
        <v>0</v>
      </c>
      <c r="AB853" s="38">
        <f t="shared" si="407"/>
        <v>0</v>
      </c>
      <c r="AC853" s="32">
        <f t="shared" si="397"/>
        <v>0</v>
      </c>
      <c r="AD853" s="38">
        <f t="shared" si="418"/>
        <v>0</v>
      </c>
      <c r="AE853" s="39">
        <f t="shared" si="416"/>
        <v>0</v>
      </c>
      <c r="AF853" s="32" t="e">
        <f t="shared" si="408"/>
        <v>#DIV/0!</v>
      </c>
      <c r="AG853" s="32" t="e">
        <f t="shared" si="409"/>
        <v>#DIV/0!</v>
      </c>
      <c r="AH853" s="32" t="e">
        <f t="shared" si="410"/>
        <v>#DIV/0!</v>
      </c>
      <c r="AI853" s="49" t="e">
        <f t="shared" si="411"/>
        <v>#DIV/0!</v>
      </c>
      <c r="AJ853" s="50" t="e">
        <f t="shared" si="412"/>
        <v>#DIV/0!</v>
      </c>
      <c r="AK853" s="50" t="e">
        <f t="shared" si="413"/>
        <v>#DIV/0!</v>
      </c>
    </row>
    <row r="854" spans="8:37" x14ac:dyDescent="0.25">
      <c r="H854" s="66" t="str">
        <f t="shared" si="419"/>
        <v/>
      </c>
      <c r="I854" s="32" t="str">
        <f t="shared" si="414"/>
        <v/>
      </c>
      <c r="J854" s="67" t="str">
        <f t="shared" si="398"/>
        <v/>
      </c>
      <c r="K854" s="67" t="str">
        <f t="shared" si="390"/>
        <v/>
      </c>
      <c r="L854" s="32">
        <f t="shared" si="415"/>
        <v>0</v>
      </c>
      <c r="M854" s="32">
        <f t="shared" si="417"/>
        <v>0</v>
      </c>
      <c r="N854" s="77">
        <f t="shared" si="399"/>
        <v>0</v>
      </c>
      <c r="O854" s="38">
        <f t="shared" si="400"/>
        <v>0</v>
      </c>
      <c r="P854" s="38">
        <f t="shared" si="391"/>
        <v>0</v>
      </c>
      <c r="Q854" s="77">
        <f t="shared" si="392"/>
        <v>0</v>
      </c>
      <c r="R854" s="38">
        <f t="shared" si="401"/>
        <v>0</v>
      </c>
      <c r="S854" s="38">
        <f t="shared" si="402"/>
        <v>0</v>
      </c>
      <c r="T854" s="38">
        <f t="shared" si="403"/>
        <v>0</v>
      </c>
      <c r="U854" s="38">
        <f t="shared" si="404"/>
        <v>0</v>
      </c>
      <c r="V854" s="38">
        <f t="shared" si="405"/>
        <v>0</v>
      </c>
      <c r="W854" s="38">
        <f t="shared" si="393"/>
        <v>0</v>
      </c>
      <c r="X854" s="38">
        <f t="shared" si="394"/>
        <v>0</v>
      </c>
      <c r="Y854" s="67">
        <f t="shared" si="395"/>
        <v>0</v>
      </c>
      <c r="Z854" s="38">
        <f t="shared" si="406"/>
        <v>0</v>
      </c>
      <c r="AA854" s="32">
        <f t="shared" si="396"/>
        <v>0</v>
      </c>
      <c r="AB854" s="38">
        <f t="shared" si="407"/>
        <v>0</v>
      </c>
      <c r="AC854" s="32">
        <f t="shared" si="397"/>
        <v>0</v>
      </c>
      <c r="AD854" s="38">
        <f t="shared" si="418"/>
        <v>0</v>
      </c>
      <c r="AE854" s="39">
        <f t="shared" si="416"/>
        <v>0</v>
      </c>
      <c r="AF854" s="32" t="e">
        <f t="shared" si="408"/>
        <v>#DIV/0!</v>
      </c>
      <c r="AG854" s="32" t="e">
        <f t="shared" si="409"/>
        <v>#DIV/0!</v>
      </c>
      <c r="AH854" s="32" t="e">
        <f t="shared" si="410"/>
        <v>#DIV/0!</v>
      </c>
      <c r="AI854" s="49" t="e">
        <f t="shared" si="411"/>
        <v>#DIV/0!</v>
      </c>
      <c r="AJ854" s="50" t="e">
        <f t="shared" si="412"/>
        <v>#DIV/0!</v>
      </c>
      <c r="AK854" s="50" t="e">
        <f t="shared" si="413"/>
        <v>#DIV/0!</v>
      </c>
    </row>
    <row r="855" spans="8:37" x14ac:dyDescent="0.25">
      <c r="H855" s="66" t="str">
        <f t="shared" si="419"/>
        <v/>
      </c>
      <c r="I855" s="32" t="str">
        <f t="shared" si="414"/>
        <v/>
      </c>
      <c r="J855" s="67" t="str">
        <f t="shared" si="398"/>
        <v/>
      </c>
      <c r="K855" s="67" t="str">
        <f t="shared" si="390"/>
        <v/>
      </c>
      <c r="L855" s="32">
        <f t="shared" si="415"/>
        <v>0</v>
      </c>
      <c r="M855" s="32">
        <f t="shared" si="417"/>
        <v>0</v>
      </c>
      <c r="N855" s="77">
        <f t="shared" si="399"/>
        <v>0</v>
      </c>
      <c r="O855" s="38">
        <f t="shared" si="400"/>
        <v>0</v>
      </c>
      <c r="P855" s="38">
        <f t="shared" si="391"/>
        <v>0</v>
      </c>
      <c r="Q855" s="77">
        <f t="shared" si="392"/>
        <v>0</v>
      </c>
      <c r="R855" s="38">
        <f t="shared" si="401"/>
        <v>0</v>
      </c>
      <c r="S855" s="38">
        <f t="shared" si="402"/>
        <v>0</v>
      </c>
      <c r="T855" s="38">
        <f t="shared" si="403"/>
        <v>0</v>
      </c>
      <c r="U855" s="38">
        <f t="shared" si="404"/>
        <v>0</v>
      </c>
      <c r="V855" s="38">
        <f t="shared" si="405"/>
        <v>0</v>
      </c>
      <c r="W855" s="38">
        <f t="shared" si="393"/>
        <v>0</v>
      </c>
      <c r="X855" s="38">
        <f t="shared" si="394"/>
        <v>0</v>
      </c>
      <c r="Y855" s="67">
        <f t="shared" si="395"/>
        <v>0</v>
      </c>
      <c r="Z855" s="38">
        <f t="shared" si="406"/>
        <v>0</v>
      </c>
      <c r="AA855" s="32">
        <f t="shared" si="396"/>
        <v>0</v>
      </c>
      <c r="AB855" s="38">
        <f t="shared" si="407"/>
        <v>0</v>
      </c>
      <c r="AC855" s="32">
        <f t="shared" si="397"/>
        <v>0</v>
      </c>
      <c r="AD855" s="38">
        <f t="shared" si="418"/>
        <v>0</v>
      </c>
      <c r="AE855" s="39">
        <f t="shared" si="416"/>
        <v>0</v>
      </c>
      <c r="AF855" s="32" t="e">
        <f t="shared" si="408"/>
        <v>#DIV/0!</v>
      </c>
      <c r="AG855" s="32" t="e">
        <f t="shared" si="409"/>
        <v>#DIV/0!</v>
      </c>
      <c r="AH855" s="32" t="e">
        <f t="shared" si="410"/>
        <v>#DIV/0!</v>
      </c>
      <c r="AI855" s="49" t="e">
        <f t="shared" si="411"/>
        <v>#DIV/0!</v>
      </c>
      <c r="AJ855" s="50" t="e">
        <f t="shared" si="412"/>
        <v>#DIV/0!</v>
      </c>
      <c r="AK855" s="50" t="e">
        <f t="shared" si="413"/>
        <v>#DIV/0!</v>
      </c>
    </row>
    <row r="856" spans="8:37" x14ac:dyDescent="0.25">
      <c r="H856" s="66" t="str">
        <f t="shared" si="419"/>
        <v/>
      </c>
      <c r="I856" s="32" t="str">
        <f t="shared" si="414"/>
        <v/>
      </c>
      <c r="J856" s="67" t="str">
        <f t="shared" si="398"/>
        <v/>
      </c>
      <c r="K856" s="67" t="str">
        <f t="shared" si="390"/>
        <v/>
      </c>
      <c r="L856" s="32">
        <f t="shared" si="415"/>
        <v>0</v>
      </c>
      <c r="M856" s="32">
        <f t="shared" si="417"/>
        <v>0</v>
      </c>
      <c r="N856" s="77">
        <f t="shared" si="399"/>
        <v>0</v>
      </c>
      <c r="O856" s="38">
        <f t="shared" si="400"/>
        <v>0</v>
      </c>
      <c r="P856" s="38">
        <f t="shared" si="391"/>
        <v>0</v>
      </c>
      <c r="Q856" s="77">
        <f t="shared" si="392"/>
        <v>0</v>
      </c>
      <c r="R856" s="38">
        <f t="shared" si="401"/>
        <v>0</v>
      </c>
      <c r="S856" s="38">
        <f t="shared" si="402"/>
        <v>0</v>
      </c>
      <c r="T856" s="38">
        <f t="shared" si="403"/>
        <v>0</v>
      </c>
      <c r="U856" s="38">
        <f t="shared" si="404"/>
        <v>0</v>
      </c>
      <c r="V856" s="38">
        <f t="shared" si="405"/>
        <v>0</v>
      </c>
      <c r="W856" s="38">
        <f t="shared" si="393"/>
        <v>0</v>
      </c>
      <c r="X856" s="38">
        <f t="shared" si="394"/>
        <v>0</v>
      </c>
      <c r="Y856" s="67">
        <f t="shared" si="395"/>
        <v>0</v>
      </c>
      <c r="Z856" s="38">
        <f t="shared" si="406"/>
        <v>0</v>
      </c>
      <c r="AA856" s="32">
        <f t="shared" si="396"/>
        <v>0</v>
      </c>
      <c r="AB856" s="38">
        <f t="shared" si="407"/>
        <v>0</v>
      </c>
      <c r="AC856" s="32">
        <f t="shared" si="397"/>
        <v>0</v>
      </c>
      <c r="AD856" s="38">
        <f t="shared" si="418"/>
        <v>0</v>
      </c>
      <c r="AE856" s="39">
        <f t="shared" si="416"/>
        <v>0</v>
      </c>
      <c r="AF856" s="32" t="e">
        <f t="shared" si="408"/>
        <v>#DIV/0!</v>
      </c>
      <c r="AG856" s="32" t="e">
        <f t="shared" si="409"/>
        <v>#DIV/0!</v>
      </c>
      <c r="AH856" s="32" t="e">
        <f t="shared" si="410"/>
        <v>#DIV/0!</v>
      </c>
      <c r="AI856" s="49" t="e">
        <f t="shared" si="411"/>
        <v>#DIV/0!</v>
      </c>
      <c r="AJ856" s="50" t="e">
        <f t="shared" si="412"/>
        <v>#DIV/0!</v>
      </c>
      <c r="AK856" s="50" t="e">
        <f t="shared" si="413"/>
        <v>#DIV/0!</v>
      </c>
    </row>
    <row r="857" spans="8:37" x14ac:dyDescent="0.25">
      <c r="H857" s="66" t="str">
        <f t="shared" si="419"/>
        <v/>
      </c>
      <c r="I857" s="32" t="str">
        <f t="shared" si="414"/>
        <v/>
      </c>
      <c r="J857" s="67" t="str">
        <f t="shared" si="398"/>
        <v/>
      </c>
      <c r="K857" s="67" t="str">
        <f t="shared" si="390"/>
        <v/>
      </c>
      <c r="L857" s="32">
        <f t="shared" si="415"/>
        <v>0</v>
      </c>
      <c r="M857" s="32">
        <f t="shared" si="417"/>
        <v>0</v>
      </c>
      <c r="N857" s="77">
        <f t="shared" si="399"/>
        <v>0</v>
      </c>
      <c r="O857" s="38">
        <f t="shared" si="400"/>
        <v>0</v>
      </c>
      <c r="P857" s="38">
        <f t="shared" si="391"/>
        <v>0</v>
      </c>
      <c r="Q857" s="77">
        <f t="shared" si="392"/>
        <v>0</v>
      </c>
      <c r="R857" s="38">
        <f t="shared" si="401"/>
        <v>0</v>
      </c>
      <c r="S857" s="38">
        <f t="shared" si="402"/>
        <v>0</v>
      </c>
      <c r="T857" s="38">
        <f t="shared" si="403"/>
        <v>0</v>
      </c>
      <c r="U857" s="38">
        <f t="shared" si="404"/>
        <v>0</v>
      </c>
      <c r="V857" s="38">
        <f t="shared" si="405"/>
        <v>0</v>
      </c>
      <c r="W857" s="38">
        <f t="shared" si="393"/>
        <v>0</v>
      </c>
      <c r="X857" s="38">
        <f t="shared" si="394"/>
        <v>0</v>
      </c>
      <c r="Y857" s="67">
        <f t="shared" si="395"/>
        <v>0</v>
      </c>
      <c r="Z857" s="38">
        <f t="shared" si="406"/>
        <v>0</v>
      </c>
      <c r="AA857" s="32">
        <f t="shared" si="396"/>
        <v>0</v>
      </c>
      <c r="AB857" s="38">
        <f t="shared" si="407"/>
        <v>0</v>
      </c>
      <c r="AC857" s="32">
        <f t="shared" si="397"/>
        <v>0</v>
      </c>
      <c r="AD857" s="38">
        <f t="shared" si="418"/>
        <v>0</v>
      </c>
      <c r="AE857" s="39">
        <f t="shared" si="416"/>
        <v>0</v>
      </c>
      <c r="AF857" s="32" t="e">
        <f t="shared" si="408"/>
        <v>#DIV/0!</v>
      </c>
      <c r="AG857" s="32" t="e">
        <f t="shared" si="409"/>
        <v>#DIV/0!</v>
      </c>
      <c r="AH857" s="32" t="e">
        <f t="shared" si="410"/>
        <v>#DIV/0!</v>
      </c>
      <c r="AI857" s="49" t="e">
        <f t="shared" si="411"/>
        <v>#DIV/0!</v>
      </c>
      <c r="AJ857" s="50" t="e">
        <f t="shared" si="412"/>
        <v>#DIV/0!</v>
      </c>
      <c r="AK857" s="50" t="e">
        <f t="shared" si="413"/>
        <v>#DIV/0!</v>
      </c>
    </row>
    <row r="858" spans="8:37" x14ac:dyDescent="0.25">
      <c r="H858" s="66" t="str">
        <f t="shared" si="419"/>
        <v/>
      </c>
      <c r="I858" s="32" t="str">
        <f t="shared" si="414"/>
        <v/>
      </c>
      <c r="J858" s="67" t="str">
        <f t="shared" si="398"/>
        <v/>
      </c>
      <c r="K858" s="67" t="str">
        <f t="shared" si="390"/>
        <v/>
      </c>
      <c r="L858" s="32">
        <f t="shared" si="415"/>
        <v>0</v>
      </c>
      <c r="M858" s="32">
        <f t="shared" si="417"/>
        <v>0</v>
      </c>
      <c r="N858" s="77">
        <f t="shared" si="399"/>
        <v>0</v>
      </c>
      <c r="O858" s="38">
        <f t="shared" si="400"/>
        <v>0</v>
      </c>
      <c r="P858" s="38">
        <f t="shared" si="391"/>
        <v>0</v>
      </c>
      <c r="Q858" s="77">
        <f t="shared" si="392"/>
        <v>0</v>
      </c>
      <c r="R858" s="38">
        <f t="shared" si="401"/>
        <v>0</v>
      </c>
      <c r="S858" s="38">
        <f t="shared" si="402"/>
        <v>0</v>
      </c>
      <c r="T858" s="38">
        <f t="shared" si="403"/>
        <v>0</v>
      </c>
      <c r="U858" s="38">
        <f t="shared" si="404"/>
        <v>0</v>
      </c>
      <c r="V858" s="38">
        <f t="shared" si="405"/>
        <v>0</v>
      </c>
      <c r="W858" s="38">
        <f t="shared" si="393"/>
        <v>0</v>
      </c>
      <c r="X858" s="38">
        <f t="shared" si="394"/>
        <v>0</v>
      </c>
      <c r="Y858" s="67">
        <f t="shared" si="395"/>
        <v>0</v>
      </c>
      <c r="Z858" s="38">
        <f t="shared" si="406"/>
        <v>0</v>
      </c>
      <c r="AA858" s="32">
        <f t="shared" si="396"/>
        <v>0</v>
      </c>
      <c r="AB858" s="38">
        <f t="shared" si="407"/>
        <v>0</v>
      </c>
      <c r="AC858" s="32">
        <f t="shared" si="397"/>
        <v>0</v>
      </c>
      <c r="AD858" s="38">
        <f t="shared" si="418"/>
        <v>0</v>
      </c>
      <c r="AE858" s="39">
        <f t="shared" si="416"/>
        <v>0</v>
      </c>
      <c r="AF858" s="32" t="e">
        <f t="shared" si="408"/>
        <v>#DIV/0!</v>
      </c>
      <c r="AG858" s="32" t="e">
        <f t="shared" si="409"/>
        <v>#DIV/0!</v>
      </c>
      <c r="AH858" s="32" t="e">
        <f t="shared" si="410"/>
        <v>#DIV/0!</v>
      </c>
      <c r="AI858" s="49" t="e">
        <f t="shared" si="411"/>
        <v>#DIV/0!</v>
      </c>
      <c r="AJ858" s="50" t="e">
        <f t="shared" si="412"/>
        <v>#DIV/0!</v>
      </c>
      <c r="AK858" s="50" t="e">
        <f t="shared" si="413"/>
        <v>#DIV/0!</v>
      </c>
    </row>
    <row r="859" spans="8:37" x14ac:dyDescent="0.25">
      <c r="H859" s="66" t="str">
        <f t="shared" si="419"/>
        <v/>
      </c>
      <c r="I859" s="32" t="str">
        <f t="shared" si="414"/>
        <v/>
      </c>
      <c r="J859" s="67" t="str">
        <f t="shared" si="398"/>
        <v/>
      </c>
      <c r="K859" s="67" t="str">
        <f t="shared" si="390"/>
        <v/>
      </c>
      <c r="L859" s="32">
        <f t="shared" si="415"/>
        <v>0</v>
      </c>
      <c r="M859" s="32">
        <f t="shared" si="417"/>
        <v>0</v>
      </c>
      <c r="N859" s="77">
        <f t="shared" si="399"/>
        <v>0</v>
      </c>
      <c r="O859" s="38">
        <f t="shared" si="400"/>
        <v>0</v>
      </c>
      <c r="P859" s="38">
        <f t="shared" si="391"/>
        <v>0</v>
      </c>
      <c r="Q859" s="77">
        <f t="shared" si="392"/>
        <v>0</v>
      </c>
      <c r="R859" s="38">
        <f t="shared" si="401"/>
        <v>0</v>
      </c>
      <c r="S859" s="38">
        <f t="shared" si="402"/>
        <v>0</v>
      </c>
      <c r="T859" s="38">
        <f t="shared" si="403"/>
        <v>0</v>
      </c>
      <c r="U859" s="38">
        <f t="shared" si="404"/>
        <v>0</v>
      </c>
      <c r="V859" s="38">
        <f t="shared" si="405"/>
        <v>0</v>
      </c>
      <c r="W859" s="38">
        <f t="shared" si="393"/>
        <v>0</v>
      </c>
      <c r="X859" s="38">
        <f t="shared" si="394"/>
        <v>0</v>
      </c>
      <c r="Y859" s="67">
        <f t="shared" si="395"/>
        <v>0</v>
      </c>
      <c r="Z859" s="38">
        <f t="shared" si="406"/>
        <v>0</v>
      </c>
      <c r="AA859" s="32">
        <f t="shared" si="396"/>
        <v>0</v>
      </c>
      <c r="AB859" s="38">
        <f t="shared" si="407"/>
        <v>0</v>
      </c>
      <c r="AC859" s="32">
        <f t="shared" si="397"/>
        <v>0</v>
      </c>
      <c r="AD859" s="38">
        <f t="shared" si="418"/>
        <v>0</v>
      </c>
      <c r="AE859" s="39">
        <f t="shared" si="416"/>
        <v>0</v>
      </c>
      <c r="AF859" s="32" t="e">
        <f t="shared" si="408"/>
        <v>#DIV/0!</v>
      </c>
      <c r="AG859" s="32" t="e">
        <f t="shared" si="409"/>
        <v>#DIV/0!</v>
      </c>
      <c r="AH859" s="32" t="e">
        <f t="shared" si="410"/>
        <v>#DIV/0!</v>
      </c>
      <c r="AI859" s="49" t="e">
        <f t="shared" si="411"/>
        <v>#DIV/0!</v>
      </c>
      <c r="AJ859" s="50" t="e">
        <f t="shared" si="412"/>
        <v>#DIV/0!</v>
      </c>
      <c r="AK859" s="50" t="e">
        <f t="shared" si="413"/>
        <v>#DIV/0!</v>
      </c>
    </row>
    <row r="860" spans="8:37" x14ac:dyDescent="0.25">
      <c r="H860" s="66" t="str">
        <f t="shared" si="419"/>
        <v/>
      </c>
      <c r="I860" s="32" t="str">
        <f t="shared" si="414"/>
        <v/>
      </c>
      <c r="J860" s="67" t="str">
        <f t="shared" si="398"/>
        <v/>
      </c>
      <c r="K860" s="67" t="str">
        <f t="shared" si="390"/>
        <v/>
      </c>
      <c r="L860" s="32">
        <f t="shared" si="415"/>
        <v>0</v>
      </c>
      <c r="M860" s="32">
        <f t="shared" si="417"/>
        <v>0</v>
      </c>
      <c r="N860" s="77">
        <f t="shared" si="399"/>
        <v>0</v>
      </c>
      <c r="O860" s="38">
        <f t="shared" si="400"/>
        <v>0</v>
      </c>
      <c r="P860" s="38">
        <f t="shared" si="391"/>
        <v>0</v>
      </c>
      <c r="Q860" s="77">
        <f t="shared" si="392"/>
        <v>0</v>
      </c>
      <c r="R860" s="38">
        <f t="shared" si="401"/>
        <v>0</v>
      </c>
      <c r="S860" s="38">
        <f t="shared" si="402"/>
        <v>0</v>
      </c>
      <c r="T860" s="38">
        <f t="shared" si="403"/>
        <v>0</v>
      </c>
      <c r="U860" s="38">
        <f t="shared" si="404"/>
        <v>0</v>
      </c>
      <c r="V860" s="38">
        <f t="shared" si="405"/>
        <v>0</v>
      </c>
      <c r="W860" s="38">
        <f t="shared" si="393"/>
        <v>0</v>
      </c>
      <c r="X860" s="38">
        <f t="shared" si="394"/>
        <v>0</v>
      </c>
      <c r="Y860" s="67">
        <f t="shared" si="395"/>
        <v>0</v>
      </c>
      <c r="Z860" s="38">
        <f t="shared" si="406"/>
        <v>0</v>
      </c>
      <c r="AA860" s="32">
        <f t="shared" si="396"/>
        <v>0</v>
      </c>
      <c r="AB860" s="38">
        <f t="shared" si="407"/>
        <v>0</v>
      </c>
      <c r="AC860" s="32">
        <f t="shared" si="397"/>
        <v>0</v>
      </c>
      <c r="AD860" s="38">
        <f t="shared" si="418"/>
        <v>0</v>
      </c>
      <c r="AE860" s="39">
        <f t="shared" si="416"/>
        <v>0</v>
      </c>
      <c r="AF860" s="32" t="e">
        <f t="shared" si="408"/>
        <v>#DIV/0!</v>
      </c>
      <c r="AG860" s="32" t="e">
        <f t="shared" si="409"/>
        <v>#DIV/0!</v>
      </c>
      <c r="AH860" s="32" t="e">
        <f t="shared" si="410"/>
        <v>#DIV/0!</v>
      </c>
      <c r="AI860" s="49" t="e">
        <f t="shared" si="411"/>
        <v>#DIV/0!</v>
      </c>
      <c r="AJ860" s="50" t="e">
        <f t="shared" si="412"/>
        <v>#DIV/0!</v>
      </c>
      <c r="AK860" s="50" t="e">
        <f t="shared" si="413"/>
        <v>#DIV/0!</v>
      </c>
    </row>
    <row r="861" spans="8:37" x14ac:dyDescent="0.25">
      <c r="H861" s="66" t="str">
        <f t="shared" si="419"/>
        <v/>
      </c>
      <c r="I861" s="32" t="str">
        <f t="shared" si="414"/>
        <v/>
      </c>
      <c r="J861" s="67" t="str">
        <f t="shared" si="398"/>
        <v/>
      </c>
      <c r="K861" s="67" t="str">
        <f t="shared" si="390"/>
        <v/>
      </c>
      <c r="L861" s="32">
        <f t="shared" si="415"/>
        <v>0</v>
      </c>
      <c r="M861" s="32">
        <f t="shared" si="417"/>
        <v>0</v>
      </c>
      <c r="N861" s="77">
        <f t="shared" si="399"/>
        <v>0</v>
      </c>
      <c r="O861" s="38">
        <f t="shared" si="400"/>
        <v>0</v>
      </c>
      <c r="P861" s="38">
        <f t="shared" si="391"/>
        <v>0</v>
      </c>
      <c r="Q861" s="77">
        <f t="shared" si="392"/>
        <v>0</v>
      </c>
      <c r="R861" s="38">
        <f t="shared" si="401"/>
        <v>0</v>
      </c>
      <c r="S861" s="38">
        <f t="shared" si="402"/>
        <v>0</v>
      </c>
      <c r="T861" s="38">
        <f t="shared" si="403"/>
        <v>0</v>
      </c>
      <c r="U861" s="38">
        <f t="shared" si="404"/>
        <v>0</v>
      </c>
      <c r="V861" s="38">
        <f t="shared" si="405"/>
        <v>0</v>
      </c>
      <c r="W861" s="38">
        <f t="shared" si="393"/>
        <v>0</v>
      </c>
      <c r="X861" s="38">
        <f t="shared" si="394"/>
        <v>0</v>
      </c>
      <c r="Y861" s="67">
        <f t="shared" si="395"/>
        <v>0</v>
      </c>
      <c r="Z861" s="38">
        <f t="shared" si="406"/>
        <v>0</v>
      </c>
      <c r="AA861" s="32">
        <f t="shared" si="396"/>
        <v>0</v>
      </c>
      <c r="AB861" s="38">
        <f t="shared" si="407"/>
        <v>0</v>
      </c>
      <c r="AC861" s="32">
        <f t="shared" si="397"/>
        <v>0</v>
      </c>
      <c r="AD861" s="38">
        <f t="shared" si="418"/>
        <v>0</v>
      </c>
      <c r="AE861" s="39">
        <f t="shared" si="416"/>
        <v>0</v>
      </c>
      <c r="AF861" s="32" t="e">
        <f t="shared" si="408"/>
        <v>#DIV/0!</v>
      </c>
      <c r="AG861" s="32" t="e">
        <f t="shared" si="409"/>
        <v>#DIV/0!</v>
      </c>
      <c r="AH861" s="32" t="e">
        <f t="shared" si="410"/>
        <v>#DIV/0!</v>
      </c>
      <c r="AI861" s="49" t="e">
        <f t="shared" si="411"/>
        <v>#DIV/0!</v>
      </c>
      <c r="AJ861" s="50" t="e">
        <f t="shared" si="412"/>
        <v>#DIV/0!</v>
      </c>
      <c r="AK861" s="50" t="e">
        <f t="shared" si="413"/>
        <v>#DIV/0!</v>
      </c>
    </row>
    <row r="862" spans="8:37" x14ac:dyDescent="0.25">
      <c r="H862" s="66" t="str">
        <f t="shared" si="419"/>
        <v/>
      </c>
      <c r="I862" s="32" t="str">
        <f t="shared" si="414"/>
        <v/>
      </c>
      <c r="J862" s="67" t="str">
        <f t="shared" si="398"/>
        <v/>
      </c>
      <c r="K862" s="67" t="str">
        <f t="shared" si="390"/>
        <v/>
      </c>
      <c r="L862" s="32">
        <f t="shared" si="415"/>
        <v>0</v>
      </c>
      <c r="M862" s="32">
        <f t="shared" si="417"/>
        <v>0</v>
      </c>
      <c r="N862" s="77">
        <f t="shared" si="399"/>
        <v>0</v>
      </c>
      <c r="O862" s="38">
        <f t="shared" si="400"/>
        <v>0</v>
      </c>
      <c r="P862" s="38">
        <f t="shared" si="391"/>
        <v>0</v>
      </c>
      <c r="Q862" s="77">
        <f t="shared" si="392"/>
        <v>0</v>
      </c>
      <c r="R862" s="38">
        <f t="shared" si="401"/>
        <v>0</v>
      </c>
      <c r="S862" s="38">
        <f t="shared" si="402"/>
        <v>0</v>
      </c>
      <c r="T862" s="38">
        <f t="shared" si="403"/>
        <v>0</v>
      </c>
      <c r="U862" s="38">
        <f t="shared" si="404"/>
        <v>0</v>
      </c>
      <c r="V862" s="38">
        <f t="shared" si="405"/>
        <v>0</v>
      </c>
      <c r="W862" s="38">
        <f t="shared" si="393"/>
        <v>0</v>
      </c>
      <c r="X862" s="38">
        <f t="shared" si="394"/>
        <v>0</v>
      </c>
      <c r="Y862" s="67">
        <f t="shared" si="395"/>
        <v>0</v>
      </c>
      <c r="Z862" s="38">
        <f t="shared" si="406"/>
        <v>0</v>
      </c>
      <c r="AA862" s="32">
        <f t="shared" si="396"/>
        <v>0</v>
      </c>
      <c r="AB862" s="38">
        <f t="shared" si="407"/>
        <v>0</v>
      </c>
      <c r="AC862" s="32">
        <f t="shared" si="397"/>
        <v>0</v>
      </c>
      <c r="AD862" s="38">
        <f t="shared" si="418"/>
        <v>0</v>
      </c>
      <c r="AE862" s="39">
        <f t="shared" si="416"/>
        <v>0</v>
      </c>
      <c r="AF862" s="32" t="e">
        <f t="shared" si="408"/>
        <v>#DIV/0!</v>
      </c>
      <c r="AG862" s="32" t="e">
        <f t="shared" si="409"/>
        <v>#DIV/0!</v>
      </c>
      <c r="AH862" s="32" t="e">
        <f t="shared" si="410"/>
        <v>#DIV/0!</v>
      </c>
      <c r="AI862" s="49" t="e">
        <f t="shared" si="411"/>
        <v>#DIV/0!</v>
      </c>
      <c r="AJ862" s="50" t="e">
        <f t="shared" si="412"/>
        <v>#DIV/0!</v>
      </c>
      <c r="AK862" s="50" t="e">
        <f t="shared" si="413"/>
        <v>#DIV/0!</v>
      </c>
    </row>
    <row r="863" spans="8:37" x14ac:dyDescent="0.25">
      <c r="H863" s="66" t="str">
        <f t="shared" si="419"/>
        <v/>
      </c>
      <c r="I863" s="32" t="str">
        <f t="shared" si="414"/>
        <v/>
      </c>
      <c r="J863" s="67" t="str">
        <f t="shared" si="398"/>
        <v/>
      </c>
      <c r="K863" s="67" t="str">
        <f t="shared" si="390"/>
        <v/>
      </c>
      <c r="L863" s="32">
        <f t="shared" si="415"/>
        <v>0</v>
      </c>
      <c r="M863" s="32">
        <f t="shared" si="417"/>
        <v>0</v>
      </c>
      <c r="N863" s="77">
        <f t="shared" si="399"/>
        <v>0</v>
      </c>
      <c r="O863" s="38">
        <f t="shared" si="400"/>
        <v>0</v>
      </c>
      <c r="P863" s="38">
        <f t="shared" si="391"/>
        <v>0</v>
      </c>
      <c r="Q863" s="77">
        <f t="shared" si="392"/>
        <v>0</v>
      </c>
      <c r="R863" s="38">
        <f t="shared" si="401"/>
        <v>0</v>
      </c>
      <c r="S863" s="38">
        <f t="shared" si="402"/>
        <v>0</v>
      </c>
      <c r="T863" s="38">
        <f t="shared" si="403"/>
        <v>0</v>
      </c>
      <c r="U863" s="38">
        <f t="shared" si="404"/>
        <v>0</v>
      </c>
      <c r="V863" s="38">
        <f t="shared" si="405"/>
        <v>0</v>
      </c>
      <c r="W863" s="38">
        <f t="shared" si="393"/>
        <v>0</v>
      </c>
      <c r="X863" s="38">
        <f t="shared" si="394"/>
        <v>0</v>
      </c>
      <c r="Y863" s="67">
        <f t="shared" si="395"/>
        <v>0</v>
      </c>
      <c r="Z863" s="38">
        <f t="shared" si="406"/>
        <v>0</v>
      </c>
      <c r="AA863" s="32">
        <f t="shared" si="396"/>
        <v>0</v>
      </c>
      <c r="AB863" s="38">
        <f t="shared" si="407"/>
        <v>0</v>
      </c>
      <c r="AC863" s="32">
        <f t="shared" si="397"/>
        <v>0</v>
      </c>
      <c r="AD863" s="38">
        <f t="shared" si="418"/>
        <v>0</v>
      </c>
      <c r="AE863" s="39">
        <f t="shared" si="416"/>
        <v>0</v>
      </c>
      <c r="AF863" s="32" t="e">
        <f t="shared" si="408"/>
        <v>#DIV/0!</v>
      </c>
      <c r="AG863" s="32" t="e">
        <f t="shared" si="409"/>
        <v>#DIV/0!</v>
      </c>
      <c r="AH863" s="32" t="e">
        <f t="shared" si="410"/>
        <v>#DIV/0!</v>
      </c>
      <c r="AI863" s="49" t="e">
        <f t="shared" si="411"/>
        <v>#DIV/0!</v>
      </c>
      <c r="AJ863" s="50" t="e">
        <f t="shared" si="412"/>
        <v>#DIV/0!</v>
      </c>
      <c r="AK863" s="50" t="e">
        <f t="shared" si="413"/>
        <v>#DIV/0!</v>
      </c>
    </row>
    <row r="864" spans="8:37" x14ac:dyDescent="0.25">
      <c r="H864" s="66" t="str">
        <f t="shared" si="419"/>
        <v/>
      </c>
      <c r="I864" s="32" t="str">
        <f t="shared" si="414"/>
        <v/>
      </c>
      <c r="J864" s="67" t="str">
        <f t="shared" si="398"/>
        <v/>
      </c>
      <c r="K864" s="67" t="str">
        <f t="shared" si="390"/>
        <v/>
      </c>
      <c r="L864" s="32">
        <f t="shared" si="415"/>
        <v>0</v>
      </c>
      <c r="M864" s="32">
        <f t="shared" si="417"/>
        <v>0</v>
      </c>
      <c r="N864" s="77">
        <f t="shared" si="399"/>
        <v>0</v>
      </c>
      <c r="O864" s="38">
        <f t="shared" si="400"/>
        <v>0</v>
      </c>
      <c r="P864" s="38">
        <f t="shared" si="391"/>
        <v>0</v>
      </c>
      <c r="Q864" s="77">
        <f t="shared" si="392"/>
        <v>0</v>
      </c>
      <c r="R864" s="38">
        <f t="shared" si="401"/>
        <v>0</v>
      </c>
      <c r="S864" s="38">
        <f t="shared" si="402"/>
        <v>0</v>
      </c>
      <c r="T864" s="38">
        <f t="shared" si="403"/>
        <v>0</v>
      </c>
      <c r="U864" s="38">
        <f t="shared" si="404"/>
        <v>0</v>
      </c>
      <c r="V864" s="38">
        <f t="shared" si="405"/>
        <v>0</v>
      </c>
      <c r="W864" s="38">
        <f t="shared" si="393"/>
        <v>0</v>
      </c>
      <c r="X864" s="38">
        <f t="shared" si="394"/>
        <v>0</v>
      </c>
      <c r="Y864" s="67">
        <f t="shared" si="395"/>
        <v>0</v>
      </c>
      <c r="Z864" s="38">
        <f t="shared" si="406"/>
        <v>0</v>
      </c>
      <c r="AA864" s="32">
        <f t="shared" si="396"/>
        <v>0</v>
      </c>
      <c r="AB864" s="38">
        <f t="shared" si="407"/>
        <v>0</v>
      </c>
      <c r="AC864" s="32">
        <f t="shared" si="397"/>
        <v>0</v>
      </c>
      <c r="AD864" s="38">
        <f t="shared" si="418"/>
        <v>0</v>
      </c>
      <c r="AE864" s="39">
        <f t="shared" si="416"/>
        <v>0</v>
      </c>
      <c r="AF864" s="32" t="e">
        <f t="shared" si="408"/>
        <v>#DIV/0!</v>
      </c>
      <c r="AG864" s="32" t="e">
        <f t="shared" si="409"/>
        <v>#DIV/0!</v>
      </c>
      <c r="AH864" s="32" t="e">
        <f t="shared" si="410"/>
        <v>#DIV/0!</v>
      </c>
      <c r="AI864" s="49" t="e">
        <f t="shared" si="411"/>
        <v>#DIV/0!</v>
      </c>
      <c r="AJ864" s="50" t="e">
        <f t="shared" si="412"/>
        <v>#DIV/0!</v>
      </c>
      <c r="AK864" s="50" t="e">
        <f t="shared" si="413"/>
        <v>#DIV/0!</v>
      </c>
    </row>
    <row r="865" spans="8:37" x14ac:dyDescent="0.25">
      <c r="H865" s="66" t="str">
        <f t="shared" si="419"/>
        <v/>
      </c>
      <c r="I865" s="32" t="str">
        <f t="shared" si="414"/>
        <v/>
      </c>
      <c r="J865" s="67" t="str">
        <f t="shared" si="398"/>
        <v/>
      </c>
      <c r="K865" s="67" t="str">
        <f t="shared" si="390"/>
        <v/>
      </c>
      <c r="L865" s="32">
        <f t="shared" si="415"/>
        <v>0</v>
      </c>
      <c r="M865" s="32">
        <f t="shared" si="417"/>
        <v>0</v>
      </c>
      <c r="N865" s="77">
        <f t="shared" si="399"/>
        <v>0</v>
      </c>
      <c r="O865" s="38">
        <f t="shared" si="400"/>
        <v>0</v>
      </c>
      <c r="P865" s="38">
        <f t="shared" si="391"/>
        <v>0</v>
      </c>
      <c r="Q865" s="77">
        <f t="shared" si="392"/>
        <v>0</v>
      </c>
      <c r="R865" s="38">
        <f t="shared" si="401"/>
        <v>0</v>
      </c>
      <c r="S865" s="38">
        <f t="shared" si="402"/>
        <v>0</v>
      </c>
      <c r="T865" s="38">
        <f t="shared" si="403"/>
        <v>0</v>
      </c>
      <c r="U865" s="38">
        <f t="shared" si="404"/>
        <v>0</v>
      </c>
      <c r="V865" s="38">
        <f t="shared" si="405"/>
        <v>0</v>
      </c>
      <c r="W865" s="38">
        <f t="shared" si="393"/>
        <v>0</v>
      </c>
      <c r="X865" s="38">
        <f t="shared" si="394"/>
        <v>0</v>
      </c>
      <c r="Y865" s="67">
        <f t="shared" si="395"/>
        <v>0</v>
      </c>
      <c r="Z865" s="38">
        <f t="shared" si="406"/>
        <v>0</v>
      </c>
      <c r="AA865" s="32">
        <f t="shared" si="396"/>
        <v>0</v>
      </c>
      <c r="AB865" s="38">
        <f t="shared" si="407"/>
        <v>0</v>
      </c>
      <c r="AC865" s="32">
        <f t="shared" si="397"/>
        <v>0</v>
      </c>
      <c r="AD865" s="38">
        <f t="shared" si="418"/>
        <v>0</v>
      </c>
      <c r="AE865" s="39">
        <f t="shared" si="416"/>
        <v>0</v>
      </c>
      <c r="AF865" s="32" t="e">
        <f t="shared" si="408"/>
        <v>#DIV/0!</v>
      </c>
      <c r="AG865" s="32" t="e">
        <f t="shared" si="409"/>
        <v>#DIV/0!</v>
      </c>
      <c r="AH865" s="32" t="e">
        <f t="shared" si="410"/>
        <v>#DIV/0!</v>
      </c>
      <c r="AI865" s="49" t="e">
        <f t="shared" si="411"/>
        <v>#DIV/0!</v>
      </c>
      <c r="AJ865" s="50" t="e">
        <f t="shared" si="412"/>
        <v>#DIV/0!</v>
      </c>
      <c r="AK865" s="50" t="e">
        <f t="shared" si="413"/>
        <v>#DIV/0!</v>
      </c>
    </row>
    <row r="866" spans="8:37" x14ac:dyDescent="0.25">
      <c r="H866" s="66" t="str">
        <f t="shared" si="419"/>
        <v/>
      </c>
      <c r="I866" s="32" t="str">
        <f t="shared" si="414"/>
        <v/>
      </c>
      <c r="J866" s="67" t="str">
        <f t="shared" si="398"/>
        <v/>
      </c>
      <c r="K866" s="67" t="str">
        <f t="shared" si="390"/>
        <v/>
      </c>
      <c r="L866" s="32">
        <f t="shared" si="415"/>
        <v>0</v>
      </c>
      <c r="M866" s="32">
        <f t="shared" si="417"/>
        <v>0</v>
      </c>
      <c r="N866" s="77">
        <f t="shared" si="399"/>
        <v>0</v>
      </c>
      <c r="O866" s="38">
        <f t="shared" si="400"/>
        <v>0</v>
      </c>
      <c r="P866" s="38">
        <f t="shared" si="391"/>
        <v>0</v>
      </c>
      <c r="Q866" s="77">
        <f t="shared" si="392"/>
        <v>0</v>
      </c>
      <c r="R866" s="38">
        <f t="shared" si="401"/>
        <v>0</v>
      </c>
      <c r="S866" s="38">
        <f t="shared" si="402"/>
        <v>0</v>
      </c>
      <c r="T866" s="38">
        <f t="shared" si="403"/>
        <v>0</v>
      </c>
      <c r="U866" s="38">
        <f t="shared" si="404"/>
        <v>0</v>
      </c>
      <c r="V866" s="38">
        <f t="shared" si="405"/>
        <v>0</v>
      </c>
      <c r="W866" s="38">
        <f t="shared" si="393"/>
        <v>0</v>
      </c>
      <c r="X866" s="38">
        <f t="shared" si="394"/>
        <v>0</v>
      </c>
      <c r="Y866" s="67">
        <f t="shared" si="395"/>
        <v>0</v>
      </c>
      <c r="Z866" s="38">
        <f t="shared" si="406"/>
        <v>0</v>
      </c>
      <c r="AA866" s="32">
        <f t="shared" si="396"/>
        <v>0</v>
      </c>
      <c r="AB866" s="38">
        <f t="shared" si="407"/>
        <v>0</v>
      </c>
      <c r="AC866" s="32">
        <f t="shared" si="397"/>
        <v>0</v>
      </c>
      <c r="AD866" s="38">
        <f t="shared" si="418"/>
        <v>0</v>
      </c>
      <c r="AE866" s="39">
        <f t="shared" si="416"/>
        <v>0</v>
      </c>
      <c r="AF866" s="32" t="e">
        <f t="shared" si="408"/>
        <v>#DIV/0!</v>
      </c>
      <c r="AG866" s="32" t="e">
        <f t="shared" si="409"/>
        <v>#DIV/0!</v>
      </c>
      <c r="AH866" s="32" t="e">
        <f t="shared" si="410"/>
        <v>#DIV/0!</v>
      </c>
      <c r="AI866" s="49" t="e">
        <f t="shared" si="411"/>
        <v>#DIV/0!</v>
      </c>
      <c r="AJ866" s="50" t="e">
        <f t="shared" si="412"/>
        <v>#DIV/0!</v>
      </c>
      <c r="AK866" s="50" t="e">
        <f t="shared" si="413"/>
        <v>#DIV/0!</v>
      </c>
    </row>
    <row r="867" spans="8:37" x14ac:dyDescent="0.25">
      <c r="H867" s="66" t="str">
        <f t="shared" si="419"/>
        <v/>
      </c>
      <c r="I867" s="32" t="str">
        <f t="shared" si="414"/>
        <v/>
      </c>
      <c r="J867" s="67" t="str">
        <f t="shared" si="398"/>
        <v/>
      </c>
      <c r="K867" s="67" t="str">
        <f t="shared" si="390"/>
        <v/>
      </c>
      <c r="L867" s="32">
        <f t="shared" si="415"/>
        <v>0</v>
      </c>
      <c r="M867" s="32">
        <f t="shared" si="417"/>
        <v>0</v>
      </c>
      <c r="N867" s="77">
        <f t="shared" si="399"/>
        <v>0</v>
      </c>
      <c r="O867" s="38">
        <f t="shared" si="400"/>
        <v>0</v>
      </c>
      <c r="P867" s="38">
        <f t="shared" si="391"/>
        <v>0</v>
      </c>
      <c r="Q867" s="77">
        <f t="shared" si="392"/>
        <v>0</v>
      </c>
      <c r="R867" s="38">
        <f t="shared" si="401"/>
        <v>0</v>
      </c>
      <c r="S867" s="38">
        <f t="shared" si="402"/>
        <v>0</v>
      </c>
      <c r="T867" s="38">
        <f t="shared" si="403"/>
        <v>0</v>
      </c>
      <c r="U867" s="38">
        <f t="shared" si="404"/>
        <v>0</v>
      </c>
      <c r="V867" s="38">
        <f t="shared" si="405"/>
        <v>0</v>
      </c>
      <c r="W867" s="38">
        <f t="shared" si="393"/>
        <v>0</v>
      </c>
      <c r="X867" s="38">
        <f t="shared" si="394"/>
        <v>0</v>
      </c>
      <c r="Y867" s="67">
        <f t="shared" si="395"/>
        <v>0</v>
      </c>
      <c r="Z867" s="38">
        <f t="shared" si="406"/>
        <v>0</v>
      </c>
      <c r="AA867" s="32">
        <f t="shared" si="396"/>
        <v>0</v>
      </c>
      <c r="AB867" s="38">
        <f t="shared" si="407"/>
        <v>0</v>
      </c>
      <c r="AC867" s="32">
        <f t="shared" si="397"/>
        <v>0</v>
      </c>
      <c r="AD867" s="38">
        <f t="shared" si="418"/>
        <v>0</v>
      </c>
      <c r="AE867" s="39">
        <f t="shared" si="416"/>
        <v>0</v>
      </c>
      <c r="AF867" s="32" t="e">
        <f t="shared" si="408"/>
        <v>#DIV/0!</v>
      </c>
      <c r="AG867" s="32" t="e">
        <f t="shared" si="409"/>
        <v>#DIV/0!</v>
      </c>
      <c r="AH867" s="32" t="e">
        <f t="shared" si="410"/>
        <v>#DIV/0!</v>
      </c>
      <c r="AI867" s="49" t="e">
        <f t="shared" si="411"/>
        <v>#DIV/0!</v>
      </c>
      <c r="AJ867" s="50" t="e">
        <f t="shared" si="412"/>
        <v>#DIV/0!</v>
      </c>
      <c r="AK867" s="50" t="e">
        <f t="shared" si="413"/>
        <v>#DIV/0!</v>
      </c>
    </row>
    <row r="868" spans="8:37" x14ac:dyDescent="0.25">
      <c r="H868" s="66" t="str">
        <f t="shared" si="419"/>
        <v/>
      </c>
      <c r="I868" s="32" t="str">
        <f t="shared" si="414"/>
        <v/>
      </c>
      <c r="J868" s="67" t="str">
        <f t="shared" si="398"/>
        <v/>
      </c>
      <c r="K868" s="67" t="str">
        <f t="shared" si="390"/>
        <v/>
      </c>
      <c r="L868" s="32">
        <f t="shared" si="415"/>
        <v>0</v>
      </c>
      <c r="M868" s="32">
        <f t="shared" si="417"/>
        <v>0</v>
      </c>
      <c r="N868" s="77">
        <f t="shared" si="399"/>
        <v>0</v>
      </c>
      <c r="O868" s="38">
        <f t="shared" si="400"/>
        <v>0</v>
      </c>
      <c r="P868" s="38">
        <f t="shared" si="391"/>
        <v>0</v>
      </c>
      <c r="Q868" s="77">
        <f t="shared" si="392"/>
        <v>0</v>
      </c>
      <c r="R868" s="38">
        <f t="shared" si="401"/>
        <v>0</v>
      </c>
      <c r="S868" s="38">
        <f t="shared" si="402"/>
        <v>0</v>
      </c>
      <c r="T868" s="38">
        <f t="shared" si="403"/>
        <v>0</v>
      </c>
      <c r="U868" s="38">
        <f t="shared" si="404"/>
        <v>0</v>
      </c>
      <c r="V868" s="38">
        <f t="shared" si="405"/>
        <v>0</v>
      </c>
      <c r="W868" s="38">
        <f t="shared" si="393"/>
        <v>0</v>
      </c>
      <c r="X868" s="38">
        <f t="shared" si="394"/>
        <v>0</v>
      </c>
      <c r="Y868" s="67">
        <f t="shared" si="395"/>
        <v>0</v>
      </c>
      <c r="Z868" s="38">
        <f t="shared" si="406"/>
        <v>0</v>
      </c>
      <c r="AA868" s="32">
        <f t="shared" si="396"/>
        <v>0</v>
      </c>
      <c r="AB868" s="38">
        <f t="shared" si="407"/>
        <v>0</v>
      </c>
      <c r="AC868" s="32">
        <f t="shared" si="397"/>
        <v>0</v>
      </c>
      <c r="AD868" s="38">
        <f t="shared" si="418"/>
        <v>0</v>
      </c>
      <c r="AE868" s="39">
        <f t="shared" si="416"/>
        <v>0</v>
      </c>
      <c r="AF868" s="32" t="e">
        <f t="shared" si="408"/>
        <v>#DIV/0!</v>
      </c>
      <c r="AG868" s="32" t="e">
        <f t="shared" si="409"/>
        <v>#DIV/0!</v>
      </c>
      <c r="AH868" s="32" t="e">
        <f t="shared" si="410"/>
        <v>#DIV/0!</v>
      </c>
      <c r="AI868" s="49" t="e">
        <f t="shared" si="411"/>
        <v>#DIV/0!</v>
      </c>
      <c r="AJ868" s="50" t="e">
        <f t="shared" si="412"/>
        <v>#DIV/0!</v>
      </c>
      <c r="AK868" s="50" t="e">
        <f t="shared" si="413"/>
        <v>#DIV/0!</v>
      </c>
    </row>
    <row r="869" spans="8:37" x14ac:dyDescent="0.25">
      <c r="H869" s="66" t="str">
        <f t="shared" si="419"/>
        <v/>
      </c>
      <c r="I869" s="32" t="str">
        <f t="shared" si="414"/>
        <v/>
      </c>
      <c r="J869" s="67" t="str">
        <f t="shared" si="398"/>
        <v/>
      </c>
      <c r="K869" s="67" t="str">
        <f t="shared" si="390"/>
        <v/>
      </c>
      <c r="L869" s="32">
        <f t="shared" si="415"/>
        <v>0</v>
      </c>
      <c r="M869" s="32">
        <f t="shared" si="417"/>
        <v>0</v>
      </c>
      <c r="N869" s="77">
        <f t="shared" si="399"/>
        <v>0</v>
      </c>
      <c r="O869" s="38">
        <f t="shared" si="400"/>
        <v>0</v>
      </c>
      <c r="P869" s="38">
        <f t="shared" si="391"/>
        <v>0</v>
      </c>
      <c r="Q869" s="77">
        <f t="shared" si="392"/>
        <v>0</v>
      </c>
      <c r="R869" s="38">
        <f t="shared" si="401"/>
        <v>0</v>
      </c>
      <c r="S869" s="38">
        <f t="shared" si="402"/>
        <v>0</v>
      </c>
      <c r="T869" s="38">
        <f t="shared" si="403"/>
        <v>0</v>
      </c>
      <c r="U869" s="38">
        <f t="shared" si="404"/>
        <v>0</v>
      </c>
      <c r="V869" s="38">
        <f t="shared" si="405"/>
        <v>0</v>
      </c>
      <c r="W869" s="38">
        <f t="shared" si="393"/>
        <v>0</v>
      </c>
      <c r="X869" s="38">
        <f t="shared" si="394"/>
        <v>0</v>
      </c>
      <c r="Y869" s="67">
        <f t="shared" si="395"/>
        <v>0</v>
      </c>
      <c r="Z869" s="38">
        <f t="shared" si="406"/>
        <v>0</v>
      </c>
      <c r="AA869" s="32">
        <f t="shared" si="396"/>
        <v>0</v>
      </c>
      <c r="AB869" s="38">
        <f t="shared" si="407"/>
        <v>0</v>
      </c>
      <c r="AC869" s="32">
        <f t="shared" si="397"/>
        <v>0</v>
      </c>
      <c r="AD869" s="38">
        <f t="shared" si="418"/>
        <v>0</v>
      </c>
      <c r="AE869" s="39">
        <f t="shared" si="416"/>
        <v>0</v>
      </c>
      <c r="AF869" s="32" t="e">
        <f t="shared" si="408"/>
        <v>#DIV/0!</v>
      </c>
      <c r="AG869" s="32" t="e">
        <f t="shared" si="409"/>
        <v>#DIV/0!</v>
      </c>
      <c r="AH869" s="32" t="e">
        <f t="shared" si="410"/>
        <v>#DIV/0!</v>
      </c>
      <c r="AI869" s="49" t="e">
        <f t="shared" si="411"/>
        <v>#DIV/0!</v>
      </c>
      <c r="AJ869" s="50" t="e">
        <f t="shared" si="412"/>
        <v>#DIV/0!</v>
      </c>
      <c r="AK869" s="50" t="e">
        <f t="shared" si="413"/>
        <v>#DIV/0!</v>
      </c>
    </row>
    <row r="870" spans="8:37" x14ac:dyDescent="0.25">
      <c r="H870" s="66" t="str">
        <f t="shared" si="419"/>
        <v/>
      </c>
      <c r="I870" s="32" t="str">
        <f t="shared" si="414"/>
        <v/>
      </c>
      <c r="J870" s="67" t="str">
        <f t="shared" si="398"/>
        <v/>
      </c>
      <c r="K870" s="67" t="str">
        <f t="shared" si="390"/>
        <v/>
      </c>
      <c r="L870" s="32">
        <f t="shared" si="415"/>
        <v>0</v>
      </c>
      <c r="M870" s="32">
        <f t="shared" si="417"/>
        <v>0</v>
      </c>
      <c r="N870" s="77">
        <f t="shared" si="399"/>
        <v>0</v>
      </c>
      <c r="O870" s="38">
        <f t="shared" si="400"/>
        <v>0</v>
      </c>
      <c r="P870" s="38">
        <f t="shared" si="391"/>
        <v>0</v>
      </c>
      <c r="Q870" s="77">
        <f t="shared" si="392"/>
        <v>0</v>
      </c>
      <c r="R870" s="38">
        <f t="shared" si="401"/>
        <v>0</v>
      </c>
      <c r="S870" s="38">
        <f t="shared" si="402"/>
        <v>0</v>
      </c>
      <c r="T870" s="38">
        <f t="shared" si="403"/>
        <v>0</v>
      </c>
      <c r="U870" s="38">
        <f t="shared" si="404"/>
        <v>0</v>
      </c>
      <c r="V870" s="38">
        <f t="shared" si="405"/>
        <v>0</v>
      </c>
      <c r="W870" s="38">
        <f t="shared" si="393"/>
        <v>0</v>
      </c>
      <c r="X870" s="38">
        <f t="shared" si="394"/>
        <v>0</v>
      </c>
      <c r="Y870" s="67">
        <f t="shared" si="395"/>
        <v>0</v>
      </c>
      <c r="Z870" s="38">
        <f t="shared" si="406"/>
        <v>0</v>
      </c>
      <c r="AA870" s="32">
        <f t="shared" si="396"/>
        <v>0</v>
      </c>
      <c r="AB870" s="38">
        <f t="shared" si="407"/>
        <v>0</v>
      </c>
      <c r="AC870" s="32">
        <f t="shared" si="397"/>
        <v>0</v>
      </c>
      <c r="AD870" s="38">
        <f t="shared" si="418"/>
        <v>0</v>
      </c>
      <c r="AE870" s="39">
        <f t="shared" si="416"/>
        <v>0</v>
      </c>
      <c r="AF870" s="32" t="e">
        <f t="shared" si="408"/>
        <v>#DIV/0!</v>
      </c>
      <c r="AG870" s="32" t="e">
        <f t="shared" si="409"/>
        <v>#DIV/0!</v>
      </c>
      <c r="AH870" s="32" t="e">
        <f t="shared" si="410"/>
        <v>#DIV/0!</v>
      </c>
      <c r="AI870" s="49" t="e">
        <f t="shared" si="411"/>
        <v>#DIV/0!</v>
      </c>
      <c r="AJ870" s="50" t="e">
        <f t="shared" si="412"/>
        <v>#DIV/0!</v>
      </c>
      <c r="AK870" s="50" t="e">
        <f t="shared" si="413"/>
        <v>#DIV/0!</v>
      </c>
    </row>
    <row r="871" spans="8:37" x14ac:dyDescent="0.25">
      <c r="H871" s="66" t="str">
        <f t="shared" si="419"/>
        <v/>
      </c>
      <c r="I871" s="32" t="str">
        <f t="shared" si="414"/>
        <v/>
      </c>
      <c r="J871" s="67" t="str">
        <f t="shared" si="398"/>
        <v/>
      </c>
      <c r="K871" s="67" t="str">
        <f t="shared" si="390"/>
        <v/>
      </c>
      <c r="L871" s="32">
        <f t="shared" si="415"/>
        <v>0</v>
      </c>
      <c r="M871" s="32">
        <f t="shared" si="417"/>
        <v>0</v>
      </c>
      <c r="N871" s="77">
        <f t="shared" si="399"/>
        <v>0</v>
      </c>
      <c r="O871" s="38">
        <f t="shared" si="400"/>
        <v>0</v>
      </c>
      <c r="P871" s="38">
        <f t="shared" si="391"/>
        <v>0</v>
      </c>
      <c r="Q871" s="77">
        <f t="shared" si="392"/>
        <v>0</v>
      </c>
      <c r="R871" s="38">
        <f t="shared" si="401"/>
        <v>0</v>
      </c>
      <c r="S871" s="38">
        <f t="shared" si="402"/>
        <v>0</v>
      </c>
      <c r="T871" s="38">
        <f t="shared" si="403"/>
        <v>0</v>
      </c>
      <c r="U871" s="38">
        <f t="shared" si="404"/>
        <v>0</v>
      </c>
      <c r="V871" s="38">
        <f t="shared" si="405"/>
        <v>0</v>
      </c>
      <c r="W871" s="38">
        <f t="shared" si="393"/>
        <v>0</v>
      </c>
      <c r="X871" s="38">
        <f t="shared" si="394"/>
        <v>0</v>
      </c>
      <c r="Y871" s="67">
        <f t="shared" si="395"/>
        <v>0</v>
      </c>
      <c r="Z871" s="38">
        <f t="shared" si="406"/>
        <v>0</v>
      </c>
      <c r="AA871" s="32">
        <f t="shared" si="396"/>
        <v>0</v>
      </c>
      <c r="AB871" s="38">
        <f t="shared" si="407"/>
        <v>0</v>
      </c>
      <c r="AC871" s="32">
        <f t="shared" si="397"/>
        <v>0</v>
      </c>
      <c r="AD871" s="38">
        <f t="shared" si="418"/>
        <v>0</v>
      </c>
      <c r="AE871" s="39">
        <f t="shared" si="416"/>
        <v>0</v>
      </c>
      <c r="AF871" s="32" t="e">
        <f t="shared" si="408"/>
        <v>#DIV/0!</v>
      </c>
      <c r="AG871" s="32" t="e">
        <f t="shared" si="409"/>
        <v>#DIV/0!</v>
      </c>
      <c r="AH871" s="32" t="e">
        <f t="shared" si="410"/>
        <v>#DIV/0!</v>
      </c>
      <c r="AI871" s="49" t="e">
        <f t="shared" si="411"/>
        <v>#DIV/0!</v>
      </c>
      <c r="AJ871" s="50" t="e">
        <f t="shared" si="412"/>
        <v>#DIV/0!</v>
      </c>
      <c r="AK871" s="50" t="e">
        <f t="shared" si="413"/>
        <v>#DIV/0!</v>
      </c>
    </row>
    <row r="872" spans="8:37" x14ac:dyDescent="0.25">
      <c r="H872" s="66" t="str">
        <f t="shared" si="419"/>
        <v/>
      </c>
      <c r="I872" s="32" t="str">
        <f t="shared" si="414"/>
        <v/>
      </c>
      <c r="J872" s="67" t="str">
        <f t="shared" si="398"/>
        <v/>
      </c>
      <c r="K872" s="67" t="str">
        <f t="shared" si="390"/>
        <v/>
      </c>
      <c r="L872" s="32">
        <f t="shared" si="415"/>
        <v>0</v>
      </c>
      <c r="M872" s="32">
        <f t="shared" si="417"/>
        <v>0</v>
      </c>
      <c r="N872" s="77">
        <f t="shared" si="399"/>
        <v>0</v>
      </c>
      <c r="O872" s="38">
        <f t="shared" si="400"/>
        <v>0</v>
      </c>
      <c r="P872" s="38">
        <f t="shared" si="391"/>
        <v>0</v>
      </c>
      <c r="Q872" s="77">
        <f t="shared" si="392"/>
        <v>0</v>
      </c>
      <c r="R872" s="38">
        <f t="shared" si="401"/>
        <v>0</v>
      </c>
      <c r="S872" s="38">
        <f t="shared" si="402"/>
        <v>0</v>
      </c>
      <c r="T872" s="38">
        <f t="shared" si="403"/>
        <v>0</v>
      </c>
      <c r="U872" s="38">
        <f t="shared" si="404"/>
        <v>0</v>
      </c>
      <c r="V872" s="38">
        <f t="shared" si="405"/>
        <v>0</v>
      </c>
      <c r="W872" s="38">
        <f t="shared" si="393"/>
        <v>0</v>
      </c>
      <c r="X872" s="38">
        <f t="shared" si="394"/>
        <v>0</v>
      </c>
      <c r="Y872" s="67">
        <f t="shared" si="395"/>
        <v>0</v>
      </c>
      <c r="Z872" s="38">
        <f t="shared" si="406"/>
        <v>0</v>
      </c>
      <c r="AA872" s="32">
        <f t="shared" si="396"/>
        <v>0</v>
      </c>
      <c r="AB872" s="38">
        <f t="shared" si="407"/>
        <v>0</v>
      </c>
      <c r="AC872" s="32">
        <f t="shared" si="397"/>
        <v>0</v>
      </c>
      <c r="AD872" s="38">
        <f t="shared" si="418"/>
        <v>0</v>
      </c>
      <c r="AE872" s="39">
        <f t="shared" si="416"/>
        <v>0</v>
      </c>
      <c r="AF872" s="32" t="e">
        <f t="shared" si="408"/>
        <v>#DIV/0!</v>
      </c>
      <c r="AG872" s="32" t="e">
        <f t="shared" si="409"/>
        <v>#DIV/0!</v>
      </c>
      <c r="AH872" s="32" t="e">
        <f t="shared" si="410"/>
        <v>#DIV/0!</v>
      </c>
      <c r="AI872" s="49" t="e">
        <f t="shared" si="411"/>
        <v>#DIV/0!</v>
      </c>
      <c r="AJ872" s="50" t="e">
        <f t="shared" si="412"/>
        <v>#DIV/0!</v>
      </c>
      <c r="AK872" s="50" t="e">
        <f t="shared" si="413"/>
        <v>#DIV/0!</v>
      </c>
    </row>
    <row r="873" spans="8:37" x14ac:dyDescent="0.25">
      <c r="H873" s="66" t="str">
        <f t="shared" si="419"/>
        <v/>
      </c>
      <c r="I873" s="32" t="str">
        <f t="shared" si="414"/>
        <v/>
      </c>
      <c r="J873" s="67" t="str">
        <f t="shared" si="398"/>
        <v/>
      </c>
      <c r="K873" s="67" t="str">
        <f t="shared" si="390"/>
        <v/>
      </c>
      <c r="L873" s="32">
        <f t="shared" si="415"/>
        <v>0</v>
      </c>
      <c r="M873" s="32">
        <f t="shared" si="417"/>
        <v>0</v>
      </c>
      <c r="N873" s="77">
        <f t="shared" si="399"/>
        <v>0</v>
      </c>
      <c r="O873" s="38">
        <f t="shared" si="400"/>
        <v>0</v>
      </c>
      <c r="P873" s="38">
        <f t="shared" si="391"/>
        <v>0</v>
      </c>
      <c r="Q873" s="77">
        <f t="shared" si="392"/>
        <v>0</v>
      </c>
      <c r="R873" s="38">
        <f t="shared" si="401"/>
        <v>0</v>
      </c>
      <c r="S873" s="38">
        <f t="shared" si="402"/>
        <v>0</v>
      </c>
      <c r="T873" s="38">
        <f t="shared" si="403"/>
        <v>0</v>
      </c>
      <c r="U873" s="38">
        <f t="shared" si="404"/>
        <v>0</v>
      </c>
      <c r="V873" s="38">
        <f t="shared" si="405"/>
        <v>0</v>
      </c>
      <c r="W873" s="38">
        <f t="shared" si="393"/>
        <v>0</v>
      </c>
      <c r="X873" s="38">
        <f t="shared" si="394"/>
        <v>0</v>
      </c>
      <c r="Y873" s="67">
        <f t="shared" si="395"/>
        <v>0</v>
      </c>
      <c r="Z873" s="38">
        <f t="shared" si="406"/>
        <v>0</v>
      </c>
      <c r="AA873" s="32">
        <f t="shared" si="396"/>
        <v>0</v>
      </c>
      <c r="AB873" s="38">
        <f t="shared" si="407"/>
        <v>0</v>
      </c>
      <c r="AC873" s="32">
        <f t="shared" si="397"/>
        <v>0</v>
      </c>
      <c r="AD873" s="38">
        <f t="shared" si="418"/>
        <v>0</v>
      </c>
      <c r="AE873" s="39">
        <f t="shared" si="416"/>
        <v>0</v>
      </c>
      <c r="AF873" s="32" t="e">
        <f t="shared" si="408"/>
        <v>#DIV/0!</v>
      </c>
      <c r="AG873" s="32" t="e">
        <f t="shared" si="409"/>
        <v>#DIV/0!</v>
      </c>
      <c r="AH873" s="32" t="e">
        <f t="shared" si="410"/>
        <v>#DIV/0!</v>
      </c>
      <c r="AI873" s="49" t="e">
        <f t="shared" si="411"/>
        <v>#DIV/0!</v>
      </c>
      <c r="AJ873" s="50" t="e">
        <f t="shared" si="412"/>
        <v>#DIV/0!</v>
      </c>
      <c r="AK873" s="50" t="e">
        <f t="shared" si="413"/>
        <v>#DIV/0!</v>
      </c>
    </row>
    <row r="874" spans="8:37" x14ac:dyDescent="0.25">
      <c r="H874" s="66" t="str">
        <f t="shared" si="419"/>
        <v/>
      </c>
      <c r="I874" s="32" t="str">
        <f t="shared" si="414"/>
        <v/>
      </c>
      <c r="J874" s="67" t="str">
        <f t="shared" si="398"/>
        <v/>
      </c>
      <c r="K874" s="67" t="str">
        <f t="shared" si="390"/>
        <v/>
      </c>
      <c r="L874" s="32">
        <f t="shared" si="415"/>
        <v>0</v>
      </c>
      <c r="M874" s="32">
        <f t="shared" si="417"/>
        <v>0</v>
      </c>
      <c r="N874" s="77">
        <f t="shared" si="399"/>
        <v>0</v>
      </c>
      <c r="O874" s="38">
        <f t="shared" si="400"/>
        <v>0</v>
      </c>
      <c r="P874" s="38">
        <f t="shared" si="391"/>
        <v>0</v>
      </c>
      <c r="Q874" s="77">
        <f t="shared" si="392"/>
        <v>0</v>
      </c>
      <c r="R874" s="38">
        <f t="shared" si="401"/>
        <v>0</v>
      </c>
      <c r="S874" s="38">
        <f t="shared" si="402"/>
        <v>0</v>
      </c>
      <c r="T874" s="38">
        <f t="shared" si="403"/>
        <v>0</v>
      </c>
      <c r="U874" s="38">
        <f t="shared" si="404"/>
        <v>0</v>
      </c>
      <c r="V874" s="38">
        <f t="shared" si="405"/>
        <v>0</v>
      </c>
      <c r="W874" s="38">
        <f t="shared" si="393"/>
        <v>0</v>
      </c>
      <c r="X874" s="38">
        <f t="shared" si="394"/>
        <v>0</v>
      </c>
      <c r="Y874" s="67">
        <f t="shared" si="395"/>
        <v>0</v>
      </c>
      <c r="Z874" s="38">
        <f t="shared" si="406"/>
        <v>0</v>
      </c>
      <c r="AA874" s="32">
        <f t="shared" si="396"/>
        <v>0</v>
      </c>
      <c r="AB874" s="38">
        <f t="shared" si="407"/>
        <v>0</v>
      </c>
      <c r="AC874" s="32">
        <f t="shared" si="397"/>
        <v>0</v>
      </c>
      <c r="AD874" s="38">
        <f t="shared" si="418"/>
        <v>0</v>
      </c>
      <c r="AE874" s="39">
        <f t="shared" si="416"/>
        <v>0</v>
      </c>
      <c r="AF874" s="32" t="e">
        <f t="shared" si="408"/>
        <v>#DIV/0!</v>
      </c>
      <c r="AG874" s="32" t="e">
        <f t="shared" si="409"/>
        <v>#DIV/0!</v>
      </c>
      <c r="AH874" s="32" t="e">
        <f t="shared" si="410"/>
        <v>#DIV/0!</v>
      </c>
      <c r="AI874" s="49" t="e">
        <f t="shared" si="411"/>
        <v>#DIV/0!</v>
      </c>
      <c r="AJ874" s="50" t="e">
        <f t="shared" si="412"/>
        <v>#DIV/0!</v>
      </c>
      <c r="AK874" s="50" t="e">
        <f t="shared" si="413"/>
        <v>#DIV/0!</v>
      </c>
    </row>
    <row r="875" spans="8:37" x14ac:dyDescent="0.25">
      <c r="H875" s="66" t="str">
        <f t="shared" si="419"/>
        <v/>
      </c>
      <c r="I875" s="32" t="str">
        <f t="shared" si="414"/>
        <v/>
      </c>
      <c r="J875" s="67" t="str">
        <f t="shared" si="398"/>
        <v/>
      </c>
      <c r="K875" s="67" t="str">
        <f t="shared" si="390"/>
        <v/>
      </c>
      <c r="L875" s="32">
        <f t="shared" si="415"/>
        <v>0</v>
      </c>
      <c r="M875" s="32">
        <f t="shared" si="417"/>
        <v>0</v>
      </c>
      <c r="N875" s="77">
        <f t="shared" si="399"/>
        <v>0</v>
      </c>
      <c r="O875" s="38">
        <f t="shared" si="400"/>
        <v>0</v>
      </c>
      <c r="P875" s="38">
        <f t="shared" si="391"/>
        <v>0</v>
      </c>
      <c r="Q875" s="77">
        <f t="shared" si="392"/>
        <v>0</v>
      </c>
      <c r="R875" s="38">
        <f t="shared" si="401"/>
        <v>0</v>
      </c>
      <c r="S875" s="38">
        <f t="shared" si="402"/>
        <v>0</v>
      </c>
      <c r="T875" s="38">
        <f t="shared" si="403"/>
        <v>0</v>
      </c>
      <c r="U875" s="38">
        <f t="shared" si="404"/>
        <v>0</v>
      </c>
      <c r="V875" s="38">
        <f t="shared" si="405"/>
        <v>0</v>
      </c>
      <c r="W875" s="38">
        <f t="shared" si="393"/>
        <v>0</v>
      </c>
      <c r="X875" s="38">
        <f t="shared" si="394"/>
        <v>0</v>
      </c>
      <c r="Y875" s="67">
        <f t="shared" si="395"/>
        <v>0</v>
      </c>
      <c r="Z875" s="38">
        <f t="shared" si="406"/>
        <v>0</v>
      </c>
      <c r="AA875" s="32">
        <f t="shared" si="396"/>
        <v>0</v>
      </c>
      <c r="AB875" s="38">
        <f t="shared" si="407"/>
        <v>0</v>
      </c>
      <c r="AC875" s="32">
        <f t="shared" si="397"/>
        <v>0</v>
      </c>
      <c r="AD875" s="38">
        <f t="shared" si="418"/>
        <v>0</v>
      </c>
      <c r="AE875" s="39">
        <f t="shared" si="416"/>
        <v>0</v>
      </c>
      <c r="AF875" s="32" t="e">
        <f t="shared" si="408"/>
        <v>#DIV/0!</v>
      </c>
      <c r="AG875" s="32" t="e">
        <f t="shared" si="409"/>
        <v>#DIV/0!</v>
      </c>
      <c r="AH875" s="32" t="e">
        <f t="shared" si="410"/>
        <v>#DIV/0!</v>
      </c>
      <c r="AI875" s="49" t="e">
        <f t="shared" si="411"/>
        <v>#DIV/0!</v>
      </c>
      <c r="AJ875" s="50" t="e">
        <f t="shared" si="412"/>
        <v>#DIV/0!</v>
      </c>
      <c r="AK875" s="50" t="e">
        <f t="shared" si="413"/>
        <v>#DIV/0!</v>
      </c>
    </row>
    <row r="876" spans="8:37" x14ac:dyDescent="0.25">
      <c r="H876" s="66" t="str">
        <f t="shared" si="419"/>
        <v/>
      </c>
      <c r="I876" s="32" t="str">
        <f t="shared" si="414"/>
        <v/>
      </c>
      <c r="J876" s="67" t="str">
        <f t="shared" si="398"/>
        <v/>
      </c>
      <c r="K876" s="67" t="str">
        <f t="shared" si="390"/>
        <v/>
      </c>
      <c r="L876" s="32">
        <f t="shared" si="415"/>
        <v>0</v>
      </c>
      <c r="M876" s="32">
        <f t="shared" si="417"/>
        <v>0</v>
      </c>
      <c r="N876" s="77">
        <f t="shared" si="399"/>
        <v>0</v>
      </c>
      <c r="O876" s="38">
        <f t="shared" si="400"/>
        <v>0</v>
      </c>
      <c r="P876" s="38">
        <f t="shared" si="391"/>
        <v>0</v>
      </c>
      <c r="Q876" s="77">
        <f t="shared" si="392"/>
        <v>0</v>
      </c>
      <c r="R876" s="38">
        <f t="shared" si="401"/>
        <v>0</v>
      </c>
      <c r="S876" s="38">
        <f t="shared" si="402"/>
        <v>0</v>
      </c>
      <c r="T876" s="38">
        <f t="shared" si="403"/>
        <v>0</v>
      </c>
      <c r="U876" s="38">
        <f t="shared" si="404"/>
        <v>0</v>
      </c>
      <c r="V876" s="38">
        <f t="shared" si="405"/>
        <v>0</v>
      </c>
      <c r="W876" s="38">
        <f t="shared" si="393"/>
        <v>0</v>
      </c>
      <c r="X876" s="38">
        <f t="shared" si="394"/>
        <v>0</v>
      </c>
      <c r="Y876" s="67">
        <f t="shared" si="395"/>
        <v>0</v>
      </c>
      <c r="Z876" s="38">
        <f t="shared" si="406"/>
        <v>0</v>
      </c>
      <c r="AA876" s="32">
        <f t="shared" si="396"/>
        <v>0</v>
      </c>
      <c r="AB876" s="38">
        <f t="shared" si="407"/>
        <v>0</v>
      </c>
      <c r="AC876" s="32">
        <f t="shared" si="397"/>
        <v>0</v>
      </c>
      <c r="AD876" s="38">
        <f t="shared" si="418"/>
        <v>0</v>
      </c>
      <c r="AE876" s="39">
        <f t="shared" si="416"/>
        <v>0</v>
      </c>
      <c r="AF876" s="32" t="e">
        <f t="shared" si="408"/>
        <v>#DIV/0!</v>
      </c>
      <c r="AG876" s="32" t="e">
        <f t="shared" si="409"/>
        <v>#DIV/0!</v>
      </c>
      <c r="AH876" s="32" t="e">
        <f t="shared" si="410"/>
        <v>#DIV/0!</v>
      </c>
      <c r="AI876" s="49" t="e">
        <f t="shared" si="411"/>
        <v>#DIV/0!</v>
      </c>
      <c r="AJ876" s="50" t="e">
        <f t="shared" si="412"/>
        <v>#DIV/0!</v>
      </c>
      <c r="AK876" s="50" t="e">
        <f t="shared" si="413"/>
        <v>#DIV/0!</v>
      </c>
    </row>
    <row r="877" spans="8:37" x14ac:dyDescent="0.25">
      <c r="H877" s="66" t="str">
        <f t="shared" si="419"/>
        <v/>
      </c>
      <c r="I877" s="32" t="str">
        <f t="shared" si="414"/>
        <v/>
      </c>
      <c r="J877" s="67" t="str">
        <f t="shared" si="398"/>
        <v/>
      </c>
      <c r="K877" s="67" t="str">
        <f t="shared" si="390"/>
        <v/>
      </c>
      <c r="L877" s="32">
        <f t="shared" si="415"/>
        <v>0</v>
      </c>
      <c r="M877" s="32">
        <f t="shared" si="417"/>
        <v>0</v>
      </c>
      <c r="N877" s="77">
        <f t="shared" si="399"/>
        <v>0</v>
      </c>
      <c r="O877" s="38">
        <f t="shared" si="400"/>
        <v>0</v>
      </c>
      <c r="P877" s="38">
        <f t="shared" si="391"/>
        <v>0</v>
      </c>
      <c r="Q877" s="77">
        <f t="shared" si="392"/>
        <v>0</v>
      </c>
      <c r="R877" s="38">
        <f t="shared" si="401"/>
        <v>0</v>
      </c>
      <c r="S877" s="38">
        <f t="shared" si="402"/>
        <v>0</v>
      </c>
      <c r="T877" s="38">
        <f t="shared" si="403"/>
        <v>0</v>
      </c>
      <c r="U877" s="38">
        <f t="shared" si="404"/>
        <v>0</v>
      </c>
      <c r="V877" s="38">
        <f t="shared" si="405"/>
        <v>0</v>
      </c>
      <c r="W877" s="38">
        <f t="shared" si="393"/>
        <v>0</v>
      </c>
      <c r="X877" s="38">
        <f t="shared" si="394"/>
        <v>0</v>
      </c>
      <c r="Y877" s="67">
        <f t="shared" si="395"/>
        <v>0</v>
      </c>
      <c r="Z877" s="38">
        <f t="shared" si="406"/>
        <v>0</v>
      </c>
      <c r="AA877" s="32">
        <f t="shared" si="396"/>
        <v>0</v>
      </c>
      <c r="AB877" s="38">
        <f t="shared" si="407"/>
        <v>0</v>
      </c>
      <c r="AC877" s="32">
        <f t="shared" si="397"/>
        <v>0</v>
      </c>
      <c r="AD877" s="38">
        <f t="shared" si="418"/>
        <v>0</v>
      </c>
      <c r="AE877" s="39">
        <f t="shared" si="416"/>
        <v>0</v>
      </c>
      <c r="AF877" s="32" t="e">
        <f t="shared" si="408"/>
        <v>#DIV/0!</v>
      </c>
      <c r="AG877" s="32" t="e">
        <f t="shared" si="409"/>
        <v>#DIV/0!</v>
      </c>
      <c r="AH877" s="32" t="e">
        <f t="shared" si="410"/>
        <v>#DIV/0!</v>
      </c>
      <c r="AI877" s="49" t="e">
        <f t="shared" si="411"/>
        <v>#DIV/0!</v>
      </c>
      <c r="AJ877" s="50" t="e">
        <f t="shared" si="412"/>
        <v>#DIV/0!</v>
      </c>
      <c r="AK877" s="50" t="e">
        <f t="shared" si="413"/>
        <v>#DIV/0!</v>
      </c>
    </row>
    <row r="878" spans="8:37" x14ac:dyDescent="0.25">
      <c r="H878" s="66" t="str">
        <f t="shared" si="419"/>
        <v/>
      </c>
      <c r="I878" s="32" t="str">
        <f t="shared" si="414"/>
        <v/>
      </c>
      <c r="J878" s="67" t="str">
        <f t="shared" si="398"/>
        <v/>
      </c>
      <c r="K878" s="67" t="str">
        <f t="shared" si="390"/>
        <v/>
      </c>
      <c r="L878" s="32">
        <f t="shared" si="415"/>
        <v>0</v>
      </c>
      <c r="M878" s="32">
        <f t="shared" si="417"/>
        <v>0</v>
      </c>
      <c r="N878" s="77">
        <f t="shared" si="399"/>
        <v>0</v>
      </c>
      <c r="O878" s="38">
        <f t="shared" si="400"/>
        <v>0</v>
      </c>
      <c r="P878" s="38">
        <f t="shared" si="391"/>
        <v>0</v>
      </c>
      <c r="Q878" s="77">
        <f t="shared" si="392"/>
        <v>0</v>
      </c>
      <c r="R878" s="38">
        <f t="shared" si="401"/>
        <v>0</v>
      </c>
      <c r="S878" s="38">
        <f t="shared" si="402"/>
        <v>0</v>
      </c>
      <c r="T878" s="38">
        <f t="shared" si="403"/>
        <v>0</v>
      </c>
      <c r="U878" s="38">
        <f t="shared" si="404"/>
        <v>0</v>
      </c>
      <c r="V878" s="38">
        <f t="shared" si="405"/>
        <v>0</v>
      </c>
      <c r="W878" s="38">
        <f t="shared" si="393"/>
        <v>0</v>
      </c>
      <c r="X878" s="38">
        <f t="shared" si="394"/>
        <v>0</v>
      </c>
      <c r="Y878" s="67">
        <f t="shared" si="395"/>
        <v>0</v>
      </c>
      <c r="Z878" s="38">
        <f t="shared" si="406"/>
        <v>0</v>
      </c>
      <c r="AA878" s="32">
        <f t="shared" si="396"/>
        <v>0</v>
      </c>
      <c r="AB878" s="38">
        <f t="shared" si="407"/>
        <v>0</v>
      </c>
      <c r="AC878" s="32">
        <f t="shared" si="397"/>
        <v>0</v>
      </c>
      <c r="AD878" s="38">
        <f t="shared" si="418"/>
        <v>0</v>
      </c>
      <c r="AE878" s="39">
        <f t="shared" si="416"/>
        <v>0</v>
      </c>
      <c r="AF878" s="32" t="e">
        <f t="shared" si="408"/>
        <v>#DIV/0!</v>
      </c>
      <c r="AG878" s="32" t="e">
        <f t="shared" si="409"/>
        <v>#DIV/0!</v>
      </c>
      <c r="AH878" s="32" t="e">
        <f t="shared" si="410"/>
        <v>#DIV/0!</v>
      </c>
      <c r="AI878" s="49" t="e">
        <f t="shared" si="411"/>
        <v>#DIV/0!</v>
      </c>
      <c r="AJ878" s="50" t="e">
        <f t="shared" si="412"/>
        <v>#DIV/0!</v>
      </c>
      <c r="AK878" s="50" t="e">
        <f t="shared" si="413"/>
        <v>#DIV/0!</v>
      </c>
    </row>
    <row r="879" spans="8:37" x14ac:dyDescent="0.25">
      <c r="H879" s="66" t="str">
        <f t="shared" si="419"/>
        <v/>
      </c>
      <c r="I879" s="32" t="str">
        <f t="shared" si="414"/>
        <v/>
      </c>
      <c r="J879" s="67" t="str">
        <f t="shared" si="398"/>
        <v/>
      </c>
      <c r="K879" s="67" t="str">
        <f t="shared" si="390"/>
        <v/>
      </c>
      <c r="L879" s="32">
        <f t="shared" si="415"/>
        <v>0</v>
      </c>
      <c r="M879" s="32">
        <f t="shared" si="417"/>
        <v>0</v>
      </c>
      <c r="N879" s="77">
        <f t="shared" si="399"/>
        <v>0</v>
      </c>
      <c r="O879" s="38">
        <f t="shared" si="400"/>
        <v>0</v>
      </c>
      <c r="P879" s="38">
        <f t="shared" si="391"/>
        <v>0</v>
      </c>
      <c r="Q879" s="77">
        <f t="shared" si="392"/>
        <v>0</v>
      </c>
      <c r="R879" s="38">
        <f t="shared" si="401"/>
        <v>0</v>
      </c>
      <c r="S879" s="38">
        <f t="shared" si="402"/>
        <v>0</v>
      </c>
      <c r="T879" s="38">
        <f t="shared" si="403"/>
        <v>0</v>
      </c>
      <c r="U879" s="38">
        <f t="shared" si="404"/>
        <v>0</v>
      </c>
      <c r="V879" s="38">
        <f t="shared" si="405"/>
        <v>0</v>
      </c>
      <c r="W879" s="38">
        <f t="shared" si="393"/>
        <v>0</v>
      </c>
      <c r="X879" s="38">
        <f t="shared" si="394"/>
        <v>0</v>
      </c>
      <c r="Y879" s="67">
        <f t="shared" si="395"/>
        <v>0</v>
      </c>
      <c r="Z879" s="38">
        <f t="shared" si="406"/>
        <v>0</v>
      </c>
      <c r="AA879" s="32">
        <f t="shared" si="396"/>
        <v>0</v>
      </c>
      <c r="AB879" s="38">
        <f t="shared" si="407"/>
        <v>0</v>
      </c>
      <c r="AC879" s="32">
        <f t="shared" si="397"/>
        <v>0</v>
      </c>
      <c r="AD879" s="38">
        <f t="shared" si="418"/>
        <v>0</v>
      </c>
      <c r="AE879" s="39">
        <f t="shared" si="416"/>
        <v>0</v>
      </c>
      <c r="AF879" s="32" t="e">
        <f t="shared" si="408"/>
        <v>#DIV/0!</v>
      </c>
      <c r="AG879" s="32" t="e">
        <f t="shared" si="409"/>
        <v>#DIV/0!</v>
      </c>
      <c r="AH879" s="32" t="e">
        <f t="shared" si="410"/>
        <v>#DIV/0!</v>
      </c>
      <c r="AI879" s="49" t="e">
        <f t="shared" si="411"/>
        <v>#DIV/0!</v>
      </c>
      <c r="AJ879" s="50" t="e">
        <f t="shared" si="412"/>
        <v>#DIV/0!</v>
      </c>
      <c r="AK879" s="50" t="e">
        <f t="shared" si="413"/>
        <v>#DIV/0!</v>
      </c>
    </row>
    <row r="880" spans="8:37" x14ac:dyDescent="0.25">
      <c r="H880" s="66" t="str">
        <f t="shared" si="419"/>
        <v/>
      </c>
      <c r="I880" s="32" t="str">
        <f t="shared" si="414"/>
        <v/>
      </c>
      <c r="J880" s="67" t="str">
        <f t="shared" si="398"/>
        <v/>
      </c>
      <c r="K880" s="67" t="str">
        <f t="shared" si="390"/>
        <v/>
      </c>
      <c r="L880" s="32">
        <f t="shared" si="415"/>
        <v>0</v>
      </c>
      <c r="M880" s="32">
        <f t="shared" si="417"/>
        <v>0</v>
      </c>
      <c r="N880" s="77">
        <f t="shared" si="399"/>
        <v>0</v>
      </c>
      <c r="O880" s="38">
        <f t="shared" si="400"/>
        <v>0</v>
      </c>
      <c r="P880" s="38">
        <f t="shared" si="391"/>
        <v>0</v>
      </c>
      <c r="Q880" s="77">
        <f t="shared" si="392"/>
        <v>0</v>
      </c>
      <c r="R880" s="38">
        <f t="shared" si="401"/>
        <v>0</v>
      </c>
      <c r="S880" s="38">
        <f t="shared" si="402"/>
        <v>0</v>
      </c>
      <c r="T880" s="38">
        <f t="shared" si="403"/>
        <v>0</v>
      </c>
      <c r="U880" s="38">
        <f t="shared" si="404"/>
        <v>0</v>
      </c>
      <c r="V880" s="38">
        <f t="shared" si="405"/>
        <v>0</v>
      </c>
      <c r="W880" s="38">
        <f t="shared" si="393"/>
        <v>0</v>
      </c>
      <c r="X880" s="38">
        <f t="shared" si="394"/>
        <v>0</v>
      </c>
      <c r="Y880" s="67">
        <f t="shared" si="395"/>
        <v>0</v>
      </c>
      <c r="Z880" s="38">
        <f t="shared" si="406"/>
        <v>0</v>
      </c>
      <c r="AA880" s="32">
        <f t="shared" si="396"/>
        <v>0</v>
      </c>
      <c r="AB880" s="38">
        <f t="shared" si="407"/>
        <v>0</v>
      </c>
      <c r="AC880" s="32">
        <f t="shared" si="397"/>
        <v>0</v>
      </c>
      <c r="AD880" s="38">
        <f t="shared" si="418"/>
        <v>0</v>
      </c>
      <c r="AE880" s="39">
        <f t="shared" si="416"/>
        <v>0</v>
      </c>
      <c r="AF880" s="32" t="e">
        <f t="shared" si="408"/>
        <v>#DIV/0!</v>
      </c>
      <c r="AG880" s="32" t="e">
        <f t="shared" si="409"/>
        <v>#DIV/0!</v>
      </c>
      <c r="AH880" s="32" t="e">
        <f t="shared" si="410"/>
        <v>#DIV/0!</v>
      </c>
      <c r="AI880" s="49" t="e">
        <f t="shared" si="411"/>
        <v>#DIV/0!</v>
      </c>
      <c r="AJ880" s="50" t="e">
        <f t="shared" si="412"/>
        <v>#DIV/0!</v>
      </c>
      <c r="AK880" s="50" t="e">
        <f t="shared" si="413"/>
        <v>#DIV/0!</v>
      </c>
    </row>
    <row r="881" spans="8:37" x14ac:dyDescent="0.25">
      <c r="H881" s="66" t="str">
        <f t="shared" si="419"/>
        <v/>
      </c>
      <c r="I881" s="32" t="str">
        <f t="shared" si="414"/>
        <v/>
      </c>
      <c r="J881" s="67" t="str">
        <f t="shared" si="398"/>
        <v/>
      </c>
      <c r="K881" s="67" t="str">
        <f t="shared" si="390"/>
        <v/>
      </c>
      <c r="L881" s="32">
        <f t="shared" si="415"/>
        <v>0</v>
      </c>
      <c r="M881" s="32">
        <f t="shared" si="417"/>
        <v>0</v>
      </c>
      <c r="N881" s="77">
        <f t="shared" si="399"/>
        <v>0</v>
      </c>
      <c r="O881" s="38">
        <f t="shared" si="400"/>
        <v>0</v>
      </c>
      <c r="P881" s="38">
        <f t="shared" si="391"/>
        <v>0</v>
      </c>
      <c r="Q881" s="77">
        <f t="shared" si="392"/>
        <v>0</v>
      </c>
      <c r="R881" s="38">
        <f t="shared" si="401"/>
        <v>0</v>
      </c>
      <c r="S881" s="38">
        <f t="shared" si="402"/>
        <v>0</v>
      </c>
      <c r="T881" s="38">
        <f t="shared" si="403"/>
        <v>0</v>
      </c>
      <c r="U881" s="38">
        <f t="shared" si="404"/>
        <v>0</v>
      </c>
      <c r="V881" s="38">
        <f t="shared" si="405"/>
        <v>0</v>
      </c>
      <c r="W881" s="38">
        <f t="shared" si="393"/>
        <v>0</v>
      </c>
      <c r="X881" s="38">
        <f t="shared" si="394"/>
        <v>0</v>
      </c>
      <c r="Y881" s="67">
        <f t="shared" si="395"/>
        <v>0</v>
      </c>
      <c r="Z881" s="38">
        <f t="shared" si="406"/>
        <v>0</v>
      </c>
      <c r="AA881" s="32">
        <f t="shared" si="396"/>
        <v>0</v>
      </c>
      <c r="AB881" s="38">
        <f t="shared" si="407"/>
        <v>0</v>
      </c>
      <c r="AC881" s="32">
        <f t="shared" si="397"/>
        <v>0</v>
      </c>
      <c r="AD881" s="38">
        <f t="shared" si="418"/>
        <v>0</v>
      </c>
      <c r="AE881" s="39">
        <f t="shared" si="416"/>
        <v>0</v>
      </c>
      <c r="AF881" s="32" t="e">
        <f t="shared" si="408"/>
        <v>#DIV/0!</v>
      </c>
      <c r="AG881" s="32" t="e">
        <f t="shared" si="409"/>
        <v>#DIV/0!</v>
      </c>
      <c r="AH881" s="32" t="e">
        <f t="shared" si="410"/>
        <v>#DIV/0!</v>
      </c>
      <c r="AI881" s="49" t="e">
        <f t="shared" si="411"/>
        <v>#DIV/0!</v>
      </c>
      <c r="AJ881" s="50" t="e">
        <f t="shared" si="412"/>
        <v>#DIV/0!</v>
      </c>
      <c r="AK881" s="50" t="e">
        <f t="shared" si="413"/>
        <v>#DIV/0!</v>
      </c>
    </row>
    <row r="882" spans="8:37" x14ac:dyDescent="0.25">
      <c r="H882" s="66" t="str">
        <f t="shared" si="419"/>
        <v/>
      </c>
      <c r="I882" s="32" t="str">
        <f t="shared" si="414"/>
        <v/>
      </c>
      <c r="J882" s="67" t="str">
        <f t="shared" si="398"/>
        <v/>
      </c>
      <c r="K882" s="67" t="str">
        <f t="shared" si="390"/>
        <v/>
      </c>
      <c r="L882" s="32">
        <f t="shared" si="415"/>
        <v>0</v>
      </c>
      <c r="M882" s="32">
        <f t="shared" si="417"/>
        <v>0</v>
      </c>
      <c r="N882" s="77">
        <f t="shared" si="399"/>
        <v>0</v>
      </c>
      <c r="O882" s="38">
        <f t="shared" si="400"/>
        <v>0</v>
      </c>
      <c r="P882" s="38">
        <f t="shared" si="391"/>
        <v>0</v>
      </c>
      <c r="Q882" s="77">
        <f t="shared" si="392"/>
        <v>0</v>
      </c>
      <c r="R882" s="38">
        <f t="shared" si="401"/>
        <v>0</v>
      </c>
      <c r="S882" s="38">
        <f t="shared" si="402"/>
        <v>0</v>
      </c>
      <c r="T882" s="38">
        <f t="shared" si="403"/>
        <v>0</v>
      </c>
      <c r="U882" s="38">
        <f t="shared" si="404"/>
        <v>0</v>
      </c>
      <c r="V882" s="38">
        <f t="shared" si="405"/>
        <v>0</v>
      </c>
      <c r="W882" s="38">
        <f t="shared" si="393"/>
        <v>0</v>
      </c>
      <c r="X882" s="38">
        <f t="shared" si="394"/>
        <v>0</v>
      </c>
      <c r="Y882" s="67">
        <f t="shared" si="395"/>
        <v>0</v>
      </c>
      <c r="Z882" s="38">
        <f t="shared" si="406"/>
        <v>0</v>
      </c>
      <c r="AA882" s="32">
        <f t="shared" si="396"/>
        <v>0</v>
      </c>
      <c r="AB882" s="38">
        <f t="shared" si="407"/>
        <v>0</v>
      </c>
      <c r="AC882" s="32">
        <f t="shared" si="397"/>
        <v>0</v>
      </c>
      <c r="AD882" s="38">
        <f t="shared" si="418"/>
        <v>0</v>
      </c>
      <c r="AE882" s="39">
        <f t="shared" si="416"/>
        <v>0</v>
      </c>
      <c r="AF882" s="32" t="e">
        <f t="shared" si="408"/>
        <v>#DIV/0!</v>
      </c>
      <c r="AG882" s="32" t="e">
        <f t="shared" si="409"/>
        <v>#DIV/0!</v>
      </c>
      <c r="AH882" s="32" t="e">
        <f t="shared" si="410"/>
        <v>#DIV/0!</v>
      </c>
      <c r="AI882" s="49" t="e">
        <f t="shared" si="411"/>
        <v>#DIV/0!</v>
      </c>
      <c r="AJ882" s="50" t="e">
        <f t="shared" si="412"/>
        <v>#DIV/0!</v>
      </c>
      <c r="AK882" s="50" t="e">
        <f t="shared" si="413"/>
        <v>#DIV/0!</v>
      </c>
    </row>
    <row r="883" spans="8:37" x14ac:dyDescent="0.25">
      <c r="H883" s="66" t="str">
        <f t="shared" si="419"/>
        <v/>
      </c>
      <c r="I883" s="32" t="str">
        <f t="shared" si="414"/>
        <v/>
      </c>
      <c r="J883" s="67" t="str">
        <f t="shared" si="398"/>
        <v/>
      </c>
      <c r="K883" s="67" t="str">
        <f t="shared" si="390"/>
        <v/>
      </c>
      <c r="L883" s="32">
        <f t="shared" si="415"/>
        <v>0</v>
      </c>
      <c r="M883" s="32">
        <f t="shared" si="417"/>
        <v>0</v>
      </c>
      <c r="N883" s="77">
        <f t="shared" si="399"/>
        <v>0</v>
      </c>
      <c r="O883" s="38">
        <f t="shared" si="400"/>
        <v>0</v>
      </c>
      <c r="P883" s="38">
        <f t="shared" si="391"/>
        <v>0</v>
      </c>
      <c r="Q883" s="77">
        <f t="shared" si="392"/>
        <v>0</v>
      </c>
      <c r="R883" s="38">
        <f t="shared" si="401"/>
        <v>0</v>
      </c>
      <c r="S883" s="38">
        <f t="shared" si="402"/>
        <v>0</v>
      </c>
      <c r="T883" s="38">
        <f t="shared" si="403"/>
        <v>0</v>
      </c>
      <c r="U883" s="38">
        <f t="shared" si="404"/>
        <v>0</v>
      </c>
      <c r="V883" s="38">
        <f t="shared" si="405"/>
        <v>0</v>
      </c>
      <c r="W883" s="38">
        <f t="shared" si="393"/>
        <v>0</v>
      </c>
      <c r="X883" s="38">
        <f t="shared" si="394"/>
        <v>0</v>
      </c>
      <c r="Y883" s="67">
        <f t="shared" si="395"/>
        <v>0</v>
      </c>
      <c r="Z883" s="38">
        <f t="shared" si="406"/>
        <v>0</v>
      </c>
      <c r="AA883" s="32">
        <f t="shared" si="396"/>
        <v>0</v>
      </c>
      <c r="AB883" s="38">
        <f t="shared" si="407"/>
        <v>0</v>
      </c>
      <c r="AC883" s="32">
        <f t="shared" si="397"/>
        <v>0</v>
      </c>
      <c r="AD883" s="38">
        <f t="shared" si="418"/>
        <v>0</v>
      </c>
      <c r="AE883" s="39">
        <f t="shared" si="416"/>
        <v>0</v>
      </c>
      <c r="AF883" s="32" t="e">
        <f t="shared" si="408"/>
        <v>#DIV/0!</v>
      </c>
      <c r="AG883" s="32" t="e">
        <f t="shared" si="409"/>
        <v>#DIV/0!</v>
      </c>
      <c r="AH883" s="32" t="e">
        <f t="shared" si="410"/>
        <v>#DIV/0!</v>
      </c>
      <c r="AI883" s="49" t="e">
        <f t="shared" si="411"/>
        <v>#DIV/0!</v>
      </c>
      <c r="AJ883" s="50" t="e">
        <f t="shared" si="412"/>
        <v>#DIV/0!</v>
      </c>
      <c r="AK883" s="50" t="e">
        <f t="shared" si="413"/>
        <v>#DIV/0!</v>
      </c>
    </row>
    <row r="884" spans="8:37" x14ac:dyDescent="0.25">
      <c r="H884" s="66" t="str">
        <f t="shared" si="419"/>
        <v/>
      </c>
      <c r="I884" s="32" t="str">
        <f t="shared" si="414"/>
        <v/>
      </c>
      <c r="J884" s="67" t="str">
        <f t="shared" si="398"/>
        <v/>
      </c>
      <c r="K884" s="67" t="str">
        <f t="shared" si="390"/>
        <v/>
      </c>
      <c r="L884" s="32">
        <f t="shared" si="415"/>
        <v>0</v>
      </c>
      <c r="M884" s="32">
        <f t="shared" si="417"/>
        <v>0</v>
      </c>
      <c r="N884" s="77">
        <f t="shared" si="399"/>
        <v>0</v>
      </c>
      <c r="O884" s="38">
        <f t="shared" si="400"/>
        <v>0</v>
      </c>
      <c r="P884" s="38">
        <f t="shared" si="391"/>
        <v>0</v>
      </c>
      <c r="Q884" s="77">
        <f t="shared" si="392"/>
        <v>0</v>
      </c>
      <c r="R884" s="38">
        <f t="shared" si="401"/>
        <v>0</v>
      </c>
      <c r="S884" s="38">
        <f t="shared" si="402"/>
        <v>0</v>
      </c>
      <c r="T884" s="38">
        <f t="shared" si="403"/>
        <v>0</v>
      </c>
      <c r="U884" s="38">
        <f t="shared" si="404"/>
        <v>0</v>
      </c>
      <c r="V884" s="38">
        <f t="shared" si="405"/>
        <v>0</v>
      </c>
      <c r="W884" s="38">
        <f t="shared" si="393"/>
        <v>0</v>
      </c>
      <c r="X884" s="38">
        <f t="shared" si="394"/>
        <v>0</v>
      </c>
      <c r="Y884" s="67">
        <f t="shared" si="395"/>
        <v>0</v>
      </c>
      <c r="Z884" s="38">
        <f t="shared" si="406"/>
        <v>0</v>
      </c>
      <c r="AA884" s="32">
        <f t="shared" si="396"/>
        <v>0</v>
      </c>
      <c r="AB884" s="38">
        <f t="shared" si="407"/>
        <v>0</v>
      </c>
      <c r="AC884" s="32">
        <f t="shared" si="397"/>
        <v>0</v>
      </c>
      <c r="AD884" s="38">
        <f t="shared" si="418"/>
        <v>0</v>
      </c>
      <c r="AE884" s="39">
        <f t="shared" si="416"/>
        <v>0</v>
      </c>
      <c r="AF884" s="32" t="e">
        <f t="shared" si="408"/>
        <v>#DIV/0!</v>
      </c>
      <c r="AG884" s="32" t="e">
        <f t="shared" si="409"/>
        <v>#DIV/0!</v>
      </c>
      <c r="AH884" s="32" t="e">
        <f t="shared" si="410"/>
        <v>#DIV/0!</v>
      </c>
      <c r="AI884" s="49" t="e">
        <f t="shared" si="411"/>
        <v>#DIV/0!</v>
      </c>
      <c r="AJ884" s="50" t="e">
        <f t="shared" si="412"/>
        <v>#DIV/0!</v>
      </c>
      <c r="AK884" s="50" t="e">
        <f t="shared" si="413"/>
        <v>#DIV/0!</v>
      </c>
    </row>
    <row r="885" spans="8:37" x14ac:dyDescent="0.25">
      <c r="H885" s="66" t="str">
        <f t="shared" si="419"/>
        <v/>
      </c>
      <c r="I885" s="32" t="str">
        <f t="shared" si="414"/>
        <v/>
      </c>
      <c r="J885" s="67" t="str">
        <f t="shared" si="398"/>
        <v/>
      </c>
      <c r="K885" s="67" t="str">
        <f t="shared" si="390"/>
        <v/>
      </c>
      <c r="L885" s="32">
        <f t="shared" si="415"/>
        <v>0</v>
      </c>
      <c r="M885" s="32">
        <f t="shared" si="417"/>
        <v>0</v>
      </c>
      <c r="N885" s="77">
        <f t="shared" si="399"/>
        <v>0</v>
      </c>
      <c r="O885" s="38">
        <f t="shared" si="400"/>
        <v>0</v>
      </c>
      <c r="P885" s="38">
        <f t="shared" si="391"/>
        <v>0</v>
      </c>
      <c r="Q885" s="77">
        <f t="shared" si="392"/>
        <v>0</v>
      </c>
      <c r="R885" s="38">
        <f t="shared" si="401"/>
        <v>0</v>
      </c>
      <c r="S885" s="38">
        <f t="shared" si="402"/>
        <v>0</v>
      </c>
      <c r="T885" s="38">
        <f t="shared" si="403"/>
        <v>0</v>
      </c>
      <c r="U885" s="38">
        <f t="shared" si="404"/>
        <v>0</v>
      </c>
      <c r="V885" s="38">
        <f t="shared" si="405"/>
        <v>0</v>
      </c>
      <c r="W885" s="38">
        <f t="shared" si="393"/>
        <v>0</v>
      </c>
      <c r="X885" s="38">
        <f t="shared" si="394"/>
        <v>0</v>
      </c>
      <c r="Y885" s="67">
        <f t="shared" si="395"/>
        <v>0</v>
      </c>
      <c r="Z885" s="38">
        <f t="shared" si="406"/>
        <v>0</v>
      </c>
      <c r="AA885" s="32">
        <f t="shared" si="396"/>
        <v>0</v>
      </c>
      <c r="AB885" s="38">
        <f t="shared" si="407"/>
        <v>0</v>
      </c>
      <c r="AC885" s="32">
        <f t="shared" si="397"/>
        <v>0</v>
      </c>
      <c r="AD885" s="38">
        <f t="shared" si="418"/>
        <v>0</v>
      </c>
      <c r="AE885" s="39">
        <f t="shared" si="416"/>
        <v>0</v>
      </c>
      <c r="AF885" s="32" t="e">
        <f t="shared" si="408"/>
        <v>#DIV/0!</v>
      </c>
      <c r="AG885" s="32" t="e">
        <f t="shared" si="409"/>
        <v>#DIV/0!</v>
      </c>
      <c r="AH885" s="32" t="e">
        <f t="shared" si="410"/>
        <v>#DIV/0!</v>
      </c>
      <c r="AI885" s="49" t="e">
        <f t="shared" si="411"/>
        <v>#DIV/0!</v>
      </c>
      <c r="AJ885" s="50" t="e">
        <f t="shared" si="412"/>
        <v>#DIV/0!</v>
      </c>
      <c r="AK885" s="50" t="e">
        <f t="shared" si="413"/>
        <v>#DIV/0!</v>
      </c>
    </row>
    <row r="886" spans="8:37" x14ac:dyDescent="0.25">
      <c r="H886" s="66" t="str">
        <f t="shared" si="419"/>
        <v/>
      </c>
      <c r="I886" s="32" t="str">
        <f t="shared" si="414"/>
        <v/>
      </c>
      <c r="J886" s="67" t="str">
        <f t="shared" si="398"/>
        <v/>
      </c>
      <c r="K886" s="67" t="str">
        <f t="shared" si="390"/>
        <v/>
      </c>
      <c r="L886" s="32">
        <f t="shared" si="415"/>
        <v>0</v>
      </c>
      <c r="M886" s="32">
        <f t="shared" si="417"/>
        <v>0</v>
      </c>
      <c r="N886" s="77">
        <f t="shared" si="399"/>
        <v>0</v>
      </c>
      <c r="O886" s="38">
        <f t="shared" si="400"/>
        <v>0</v>
      </c>
      <c r="P886" s="38">
        <f t="shared" si="391"/>
        <v>0</v>
      </c>
      <c r="Q886" s="77">
        <f t="shared" si="392"/>
        <v>0</v>
      </c>
      <c r="R886" s="38">
        <f t="shared" si="401"/>
        <v>0</v>
      </c>
      <c r="S886" s="38">
        <f t="shared" si="402"/>
        <v>0</v>
      </c>
      <c r="T886" s="38">
        <f t="shared" si="403"/>
        <v>0</v>
      </c>
      <c r="U886" s="38">
        <f t="shared" si="404"/>
        <v>0</v>
      </c>
      <c r="V886" s="38">
        <f t="shared" si="405"/>
        <v>0</v>
      </c>
      <c r="W886" s="38">
        <f t="shared" si="393"/>
        <v>0</v>
      </c>
      <c r="X886" s="38">
        <f t="shared" si="394"/>
        <v>0</v>
      </c>
      <c r="Y886" s="67">
        <f t="shared" si="395"/>
        <v>0</v>
      </c>
      <c r="Z886" s="38">
        <f t="shared" si="406"/>
        <v>0</v>
      </c>
      <c r="AA886" s="32">
        <f t="shared" si="396"/>
        <v>0</v>
      </c>
      <c r="AB886" s="38">
        <f t="shared" si="407"/>
        <v>0</v>
      </c>
      <c r="AC886" s="32">
        <f t="shared" si="397"/>
        <v>0</v>
      </c>
      <c r="AD886" s="38">
        <f t="shared" si="418"/>
        <v>0</v>
      </c>
      <c r="AE886" s="39">
        <f t="shared" si="416"/>
        <v>0</v>
      </c>
      <c r="AF886" s="32" t="e">
        <f t="shared" si="408"/>
        <v>#DIV/0!</v>
      </c>
      <c r="AG886" s="32" t="e">
        <f t="shared" si="409"/>
        <v>#DIV/0!</v>
      </c>
      <c r="AH886" s="32" t="e">
        <f t="shared" si="410"/>
        <v>#DIV/0!</v>
      </c>
      <c r="AI886" s="49" t="e">
        <f t="shared" si="411"/>
        <v>#DIV/0!</v>
      </c>
      <c r="AJ886" s="50" t="e">
        <f t="shared" si="412"/>
        <v>#DIV/0!</v>
      </c>
      <c r="AK886" s="50" t="e">
        <f t="shared" si="413"/>
        <v>#DIV/0!</v>
      </c>
    </row>
    <row r="887" spans="8:37" x14ac:dyDescent="0.25">
      <c r="H887" s="66" t="str">
        <f t="shared" si="419"/>
        <v/>
      </c>
      <c r="I887" s="32" t="str">
        <f t="shared" si="414"/>
        <v/>
      </c>
      <c r="J887" s="67" t="str">
        <f t="shared" si="398"/>
        <v/>
      </c>
      <c r="K887" s="67" t="str">
        <f t="shared" si="390"/>
        <v/>
      </c>
      <c r="L887" s="32">
        <f t="shared" si="415"/>
        <v>0</v>
      </c>
      <c r="M887" s="32">
        <f t="shared" si="417"/>
        <v>0</v>
      </c>
      <c r="N887" s="77">
        <f t="shared" si="399"/>
        <v>0</v>
      </c>
      <c r="O887" s="38">
        <f t="shared" si="400"/>
        <v>0</v>
      </c>
      <c r="P887" s="38">
        <f t="shared" si="391"/>
        <v>0</v>
      </c>
      <c r="Q887" s="77">
        <f t="shared" si="392"/>
        <v>0</v>
      </c>
      <c r="R887" s="38">
        <f t="shared" si="401"/>
        <v>0</v>
      </c>
      <c r="S887" s="38">
        <f t="shared" si="402"/>
        <v>0</v>
      </c>
      <c r="T887" s="38">
        <f t="shared" si="403"/>
        <v>0</v>
      </c>
      <c r="U887" s="38">
        <f t="shared" si="404"/>
        <v>0</v>
      </c>
      <c r="V887" s="38">
        <f t="shared" si="405"/>
        <v>0</v>
      </c>
      <c r="W887" s="38">
        <f t="shared" si="393"/>
        <v>0</v>
      </c>
      <c r="X887" s="38">
        <f t="shared" si="394"/>
        <v>0</v>
      </c>
      <c r="Y887" s="67">
        <f t="shared" si="395"/>
        <v>0</v>
      </c>
      <c r="Z887" s="38">
        <f t="shared" si="406"/>
        <v>0</v>
      </c>
      <c r="AA887" s="32">
        <f t="shared" si="396"/>
        <v>0</v>
      </c>
      <c r="AB887" s="38">
        <f t="shared" si="407"/>
        <v>0</v>
      </c>
      <c r="AC887" s="32">
        <f t="shared" si="397"/>
        <v>0</v>
      </c>
      <c r="AD887" s="38">
        <f t="shared" si="418"/>
        <v>0</v>
      </c>
      <c r="AE887" s="39">
        <f t="shared" si="416"/>
        <v>0</v>
      </c>
      <c r="AF887" s="32" t="e">
        <f t="shared" si="408"/>
        <v>#DIV/0!</v>
      </c>
      <c r="AG887" s="32" t="e">
        <f t="shared" si="409"/>
        <v>#DIV/0!</v>
      </c>
      <c r="AH887" s="32" t="e">
        <f t="shared" si="410"/>
        <v>#DIV/0!</v>
      </c>
      <c r="AI887" s="49" t="e">
        <f t="shared" si="411"/>
        <v>#DIV/0!</v>
      </c>
      <c r="AJ887" s="50" t="e">
        <f t="shared" si="412"/>
        <v>#DIV/0!</v>
      </c>
      <c r="AK887" s="50" t="e">
        <f t="shared" si="413"/>
        <v>#DIV/0!</v>
      </c>
    </row>
    <row r="888" spans="8:37" x14ac:dyDescent="0.25">
      <c r="H888" s="66" t="str">
        <f t="shared" si="419"/>
        <v/>
      </c>
      <c r="I888" s="32" t="str">
        <f t="shared" si="414"/>
        <v/>
      </c>
      <c r="J888" s="67" t="str">
        <f t="shared" si="398"/>
        <v/>
      </c>
      <c r="K888" s="67" t="str">
        <f t="shared" si="390"/>
        <v/>
      </c>
      <c r="L888" s="32">
        <f t="shared" si="415"/>
        <v>0</v>
      </c>
      <c r="M888" s="32">
        <f t="shared" si="417"/>
        <v>0</v>
      </c>
      <c r="N888" s="77">
        <f t="shared" si="399"/>
        <v>0</v>
      </c>
      <c r="O888" s="38">
        <f t="shared" si="400"/>
        <v>0</v>
      </c>
      <c r="P888" s="38">
        <f t="shared" si="391"/>
        <v>0</v>
      </c>
      <c r="Q888" s="77">
        <f t="shared" si="392"/>
        <v>0</v>
      </c>
      <c r="R888" s="38">
        <f t="shared" si="401"/>
        <v>0</v>
      </c>
      <c r="S888" s="38">
        <f t="shared" si="402"/>
        <v>0</v>
      </c>
      <c r="T888" s="38">
        <f t="shared" si="403"/>
        <v>0</v>
      </c>
      <c r="U888" s="38">
        <f t="shared" si="404"/>
        <v>0</v>
      </c>
      <c r="V888" s="38">
        <f t="shared" si="405"/>
        <v>0</v>
      </c>
      <c r="W888" s="38">
        <f t="shared" si="393"/>
        <v>0</v>
      </c>
      <c r="X888" s="38">
        <f t="shared" si="394"/>
        <v>0</v>
      </c>
      <c r="Y888" s="67">
        <f t="shared" si="395"/>
        <v>0</v>
      </c>
      <c r="Z888" s="38">
        <f t="shared" si="406"/>
        <v>0</v>
      </c>
      <c r="AA888" s="32">
        <f t="shared" si="396"/>
        <v>0</v>
      </c>
      <c r="AB888" s="38">
        <f t="shared" si="407"/>
        <v>0</v>
      </c>
      <c r="AC888" s="32">
        <f t="shared" si="397"/>
        <v>0</v>
      </c>
      <c r="AD888" s="38">
        <f t="shared" si="418"/>
        <v>0</v>
      </c>
      <c r="AE888" s="39">
        <f t="shared" si="416"/>
        <v>0</v>
      </c>
      <c r="AF888" s="32" t="e">
        <f t="shared" si="408"/>
        <v>#DIV/0!</v>
      </c>
      <c r="AG888" s="32" t="e">
        <f t="shared" si="409"/>
        <v>#DIV/0!</v>
      </c>
      <c r="AH888" s="32" t="e">
        <f t="shared" si="410"/>
        <v>#DIV/0!</v>
      </c>
      <c r="AI888" s="49" t="e">
        <f t="shared" si="411"/>
        <v>#DIV/0!</v>
      </c>
      <c r="AJ888" s="50" t="e">
        <f t="shared" si="412"/>
        <v>#DIV/0!</v>
      </c>
      <c r="AK888" s="50" t="e">
        <f t="shared" si="413"/>
        <v>#DIV/0!</v>
      </c>
    </row>
    <row r="889" spans="8:37" x14ac:dyDescent="0.25">
      <c r="H889" s="66" t="str">
        <f t="shared" si="419"/>
        <v/>
      </c>
      <c r="I889" s="32" t="str">
        <f t="shared" si="414"/>
        <v/>
      </c>
      <c r="J889" s="67" t="str">
        <f t="shared" si="398"/>
        <v/>
      </c>
      <c r="K889" s="67" t="str">
        <f t="shared" si="390"/>
        <v/>
      </c>
      <c r="L889" s="32">
        <f t="shared" si="415"/>
        <v>0</v>
      </c>
      <c r="M889" s="32">
        <f t="shared" si="417"/>
        <v>0</v>
      </c>
      <c r="N889" s="77">
        <f t="shared" si="399"/>
        <v>0</v>
      </c>
      <c r="O889" s="38">
        <f t="shared" si="400"/>
        <v>0</v>
      </c>
      <c r="P889" s="38">
        <f t="shared" si="391"/>
        <v>0</v>
      </c>
      <c r="Q889" s="77">
        <f t="shared" si="392"/>
        <v>0</v>
      </c>
      <c r="R889" s="38">
        <f t="shared" si="401"/>
        <v>0</v>
      </c>
      <c r="S889" s="38">
        <f t="shared" si="402"/>
        <v>0</v>
      </c>
      <c r="T889" s="38">
        <f t="shared" si="403"/>
        <v>0</v>
      </c>
      <c r="U889" s="38">
        <f t="shared" si="404"/>
        <v>0</v>
      </c>
      <c r="V889" s="38">
        <f t="shared" si="405"/>
        <v>0</v>
      </c>
      <c r="W889" s="38">
        <f t="shared" si="393"/>
        <v>0</v>
      </c>
      <c r="X889" s="38">
        <f t="shared" si="394"/>
        <v>0</v>
      </c>
      <c r="Y889" s="67">
        <f t="shared" si="395"/>
        <v>0</v>
      </c>
      <c r="Z889" s="38">
        <f t="shared" si="406"/>
        <v>0</v>
      </c>
      <c r="AA889" s="32">
        <f t="shared" si="396"/>
        <v>0</v>
      </c>
      <c r="AB889" s="38">
        <f t="shared" si="407"/>
        <v>0</v>
      </c>
      <c r="AC889" s="32">
        <f t="shared" si="397"/>
        <v>0</v>
      </c>
      <c r="AD889" s="38">
        <f t="shared" si="418"/>
        <v>0</v>
      </c>
      <c r="AE889" s="39">
        <f t="shared" si="416"/>
        <v>0</v>
      </c>
      <c r="AF889" s="32" t="e">
        <f t="shared" si="408"/>
        <v>#DIV/0!</v>
      </c>
      <c r="AG889" s="32" t="e">
        <f t="shared" si="409"/>
        <v>#DIV/0!</v>
      </c>
      <c r="AH889" s="32" t="e">
        <f t="shared" si="410"/>
        <v>#DIV/0!</v>
      </c>
      <c r="AI889" s="49" t="e">
        <f t="shared" si="411"/>
        <v>#DIV/0!</v>
      </c>
      <c r="AJ889" s="50" t="e">
        <f t="shared" si="412"/>
        <v>#DIV/0!</v>
      </c>
      <c r="AK889" s="50" t="e">
        <f t="shared" si="413"/>
        <v>#DIV/0!</v>
      </c>
    </row>
    <row r="890" spans="8:37" x14ac:dyDescent="0.25">
      <c r="H890" s="66" t="str">
        <f t="shared" si="419"/>
        <v/>
      </c>
      <c r="I890" s="32" t="str">
        <f t="shared" si="414"/>
        <v/>
      </c>
      <c r="J890" s="67" t="str">
        <f t="shared" si="398"/>
        <v/>
      </c>
      <c r="K890" s="67" t="str">
        <f t="shared" si="390"/>
        <v/>
      </c>
      <c r="L890" s="32">
        <f t="shared" si="415"/>
        <v>0</v>
      </c>
      <c r="M890" s="32">
        <f t="shared" si="417"/>
        <v>0</v>
      </c>
      <c r="N890" s="77">
        <f t="shared" si="399"/>
        <v>0</v>
      </c>
      <c r="O890" s="38">
        <f t="shared" si="400"/>
        <v>0</v>
      </c>
      <c r="P890" s="38">
        <f t="shared" si="391"/>
        <v>0</v>
      </c>
      <c r="Q890" s="77">
        <f t="shared" si="392"/>
        <v>0</v>
      </c>
      <c r="R890" s="38">
        <f t="shared" si="401"/>
        <v>0</v>
      </c>
      <c r="S890" s="38">
        <f t="shared" si="402"/>
        <v>0</v>
      </c>
      <c r="T890" s="38">
        <f t="shared" si="403"/>
        <v>0</v>
      </c>
      <c r="U890" s="38">
        <f t="shared" si="404"/>
        <v>0</v>
      </c>
      <c r="V890" s="38">
        <f t="shared" si="405"/>
        <v>0</v>
      </c>
      <c r="W890" s="38">
        <f t="shared" si="393"/>
        <v>0</v>
      </c>
      <c r="X890" s="38">
        <f t="shared" si="394"/>
        <v>0</v>
      </c>
      <c r="Y890" s="67">
        <f t="shared" si="395"/>
        <v>0</v>
      </c>
      <c r="Z890" s="38">
        <f t="shared" si="406"/>
        <v>0</v>
      </c>
      <c r="AA890" s="32">
        <f t="shared" si="396"/>
        <v>0</v>
      </c>
      <c r="AB890" s="38">
        <f t="shared" si="407"/>
        <v>0</v>
      </c>
      <c r="AC890" s="32">
        <f t="shared" si="397"/>
        <v>0</v>
      </c>
      <c r="AD890" s="38">
        <f t="shared" si="418"/>
        <v>0</v>
      </c>
      <c r="AE890" s="39">
        <f t="shared" si="416"/>
        <v>0</v>
      </c>
      <c r="AF890" s="32" t="e">
        <f t="shared" si="408"/>
        <v>#DIV/0!</v>
      </c>
      <c r="AG890" s="32" t="e">
        <f t="shared" si="409"/>
        <v>#DIV/0!</v>
      </c>
      <c r="AH890" s="32" t="e">
        <f t="shared" si="410"/>
        <v>#DIV/0!</v>
      </c>
      <c r="AI890" s="49" t="e">
        <f t="shared" si="411"/>
        <v>#DIV/0!</v>
      </c>
      <c r="AJ890" s="50" t="e">
        <f t="shared" si="412"/>
        <v>#DIV/0!</v>
      </c>
      <c r="AK890" s="50" t="e">
        <f t="shared" si="413"/>
        <v>#DIV/0!</v>
      </c>
    </row>
    <row r="891" spans="8:37" x14ac:dyDescent="0.25">
      <c r="H891" s="66" t="str">
        <f t="shared" si="419"/>
        <v/>
      </c>
      <c r="I891" s="32" t="str">
        <f t="shared" si="414"/>
        <v/>
      </c>
      <c r="J891" s="67" t="str">
        <f t="shared" si="398"/>
        <v/>
      </c>
      <c r="K891" s="67" t="str">
        <f t="shared" si="390"/>
        <v/>
      </c>
      <c r="L891" s="32">
        <f t="shared" si="415"/>
        <v>0</v>
      </c>
      <c r="M891" s="32">
        <f t="shared" si="417"/>
        <v>0</v>
      </c>
      <c r="N891" s="77">
        <f t="shared" si="399"/>
        <v>0</v>
      </c>
      <c r="O891" s="38">
        <f t="shared" si="400"/>
        <v>0</v>
      </c>
      <c r="P891" s="38">
        <f t="shared" si="391"/>
        <v>0</v>
      </c>
      <c r="Q891" s="77">
        <f t="shared" si="392"/>
        <v>0</v>
      </c>
      <c r="R891" s="38">
        <f t="shared" si="401"/>
        <v>0</v>
      </c>
      <c r="S891" s="38">
        <f t="shared" si="402"/>
        <v>0</v>
      </c>
      <c r="T891" s="38">
        <f t="shared" si="403"/>
        <v>0</v>
      </c>
      <c r="U891" s="38">
        <f t="shared" si="404"/>
        <v>0</v>
      </c>
      <c r="V891" s="38">
        <f t="shared" si="405"/>
        <v>0</v>
      </c>
      <c r="W891" s="38">
        <f t="shared" si="393"/>
        <v>0</v>
      </c>
      <c r="X891" s="38">
        <f t="shared" si="394"/>
        <v>0</v>
      </c>
      <c r="Y891" s="67">
        <f t="shared" si="395"/>
        <v>0</v>
      </c>
      <c r="Z891" s="38">
        <f t="shared" si="406"/>
        <v>0</v>
      </c>
      <c r="AA891" s="32">
        <f t="shared" si="396"/>
        <v>0</v>
      </c>
      <c r="AB891" s="38">
        <f t="shared" si="407"/>
        <v>0</v>
      </c>
      <c r="AC891" s="32">
        <f t="shared" si="397"/>
        <v>0</v>
      </c>
      <c r="AD891" s="38">
        <f t="shared" si="418"/>
        <v>0</v>
      </c>
      <c r="AE891" s="39">
        <f t="shared" si="416"/>
        <v>0</v>
      </c>
      <c r="AF891" s="32" t="e">
        <f t="shared" si="408"/>
        <v>#DIV/0!</v>
      </c>
      <c r="AG891" s="32" t="e">
        <f t="shared" si="409"/>
        <v>#DIV/0!</v>
      </c>
      <c r="AH891" s="32" t="e">
        <f t="shared" si="410"/>
        <v>#DIV/0!</v>
      </c>
      <c r="AI891" s="49" t="e">
        <f t="shared" si="411"/>
        <v>#DIV/0!</v>
      </c>
      <c r="AJ891" s="50" t="e">
        <f t="shared" si="412"/>
        <v>#DIV/0!</v>
      </c>
      <c r="AK891" s="50" t="e">
        <f t="shared" si="413"/>
        <v>#DIV/0!</v>
      </c>
    </row>
    <row r="892" spans="8:37" x14ac:dyDescent="0.25">
      <c r="H892" s="66" t="str">
        <f t="shared" si="419"/>
        <v/>
      </c>
      <c r="I892" s="32" t="str">
        <f t="shared" si="414"/>
        <v/>
      </c>
      <c r="J892" s="67" t="str">
        <f t="shared" si="398"/>
        <v/>
      </c>
      <c r="K892" s="67" t="str">
        <f t="shared" si="390"/>
        <v/>
      </c>
      <c r="L892" s="32">
        <f t="shared" si="415"/>
        <v>0</v>
      </c>
      <c r="M892" s="32">
        <f t="shared" si="417"/>
        <v>0</v>
      </c>
      <c r="N892" s="77">
        <f t="shared" si="399"/>
        <v>0</v>
      </c>
      <c r="O892" s="38">
        <f t="shared" si="400"/>
        <v>0</v>
      </c>
      <c r="P892" s="38">
        <f t="shared" si="391"/>
        <v>0</v>
      </c>
      <c r="Q892" s="77">
        <f t="shared" si="392"/>
        <v>0</v>
      </c>
      <c r="R892" s="38">
        <f t="shared" si="401"/>
        <v>0</v>
      </c>
      <c r="S892" s="38">
        <f t="shared" si="402"/>
        <v>0</v>
      </c>
      <c r="T892" s="38">
        <f t="shared" si="403"/>
        <v>0</v>
      </c>
      <c r="U892" s="38">
        <f t="shared" si="404"/>
        <v>0</v>
      </c>
      <c r="V892" s="38">
        <f t="shared" si="405"/>
        <v>0</v>
      </c>
      <c r="W892" s="38">
        <f t="shared" si="393"/>
        <v>0</v>
      </c>
      <c r="X892" s="38">
        <f t="shared" si="394"/>
        <v>0</v>
      </c>
      <c r="Y892" s="67">
        <f t="shared" si="395"/>
        <v>0</v>
      </c>
      <c r="Z892" s="38">
        <f t="shared" si="406"/>
        <v>0</v>
      </c>
      <c r="AA892" s="32">
        <f t="shared" si="396"/>
        <v>0</v>
      </c>
      <c r="AB892" s="38">
        <f t="shared" si="407"/>
        <v>0</v>
      </c>
      <c r="AC892" s="32">
        <f t="shared" si="397"/>
        <v>0</v>
      </c>
      <c r="AD892" s="38">
        <f t="shared" si="418"/>
        <v>0</v>
      </c>
      <c r="AE892" s="39">
        <f t="shared" si="416"/>
        <v>0</v>
      </c>
      <c r="AF892" s="32" t="e">
        <f t="shared" si="408"/>
        <v>#DIV/0!</v>
      </c>
      <c r="AG892" s="32" t="e">
        <f t="shared" si="409"/>
        <v>#DIV/0!</v>
      </c>
      <c r="AH892" s="32" t="e">
        <f t="shared" si="410"/>
        <v>#DIV/0!</v>
      </c>
      <c r="AI892" s="49" t="e">
        <f t="shared" si="411"/>
        <v>#DIV/0!</v>
      </c>
      <c r="AJ892" s="50" t="e">
        <f t="shared" si="412"/>
        <v>#DIV/0!</v>
      </c>
      <c r="AK892" s="50" t="e">
        <f t="shared" si="413"/>
        <v>#DIV/0!</v>
      </c>
    </row>
    <row r="893" spans="8:37" x14ac:dyDescent="0.25">
      <c r="H893" s="66" t="str">
        <f t="shared" si="419"/>
        <v/>
      </c>
      <c r="I893" s="32" t="str">
        <f t="shared" si="414"/>
        <v/>
      </c>
      <c r="J893" s="67" t="str">
        <f t="shared" si="398"/>
        <v/>
      </c>
      <c r="K893" s="67" t="str">
        <f t="shared" si="390"/>
        <v/>
      </c>
      <c r="L893" s="32">
        <f t="shared" si="415"/>
        <v>0</v>
      </c>
      <c r="M893" s="32">
        <f t="shared" si="417"/>
        <v>0</v>
      </c>
      <c r="N893" s="77">
        <f t="shared" si="399"/>
        <v>0</v>
      </c>
      <c r="O893" s="38">
        <f t="shared" si="400"/>
        <v>0</v>
      </c>
      <c r="P893" s="38">
        <f t="shared" si="391"/>
        <v>0</v>
      </c>
      <c r="Q893" s="77">
        <f t="shared" si="392"/>
        <v>0</v>
      </c>
      <c r="R893" s="38">
        <f t="shared" si="401"/>
        <v>0</v>
      </c>
      <c r="S893" s="38">
        <f t="shared" si="402"/>
        <v>0</v>
      </c>
      <c r="T893" s="38">
        <f t="shared" si="403"/>
        <v>0</v>
      </c>
      <c r="U893" s="38">
        <f t="shared" si="404"/>
        <v>0</v>
      </c>
      <c r="V893" s="38">
        <f t="shared" si="405"/>
        <v>0</v>
      </c>
      <c r="W893" s="38">
        <f t="shared" si="393"/>
        <v>0</v>
      </c>
      <c r="X893" s="38">
        <f t="shared" si="394"/>
        <v>0</v>
      </c>
      <c r="Y893" s="67">
        <f t="shared" si="395"/>
        <v>0</v>
      </c>
      <c r="Z893" s="38">
        <f t="shared" si="406"/>
        <v>0</v>
      </c>
      <c r="AA893" s="32">
        <f t="shared" si="396"/>
        <v>0</v>
      </c>
      <c r="AB893" s="38">
        <f t="shared" si="407"/>
        <v>0</v>
      </c>
      <c r="AC893" s="32">
        <f t="shared" si="397"/>
        <v>0</v>
      </c>
      <c r="AD893" s="38">
        <f t="shared" si="418"/>
        <v>0</v>
      </c>
      <c r="AE893" s="39">
        <f t="shared" si="416"/>
        <v>0</v>
      </c>
      <c r="AF893" s="32" t="e">
        <f t="shared" si="408"/>
        <v>#DIV/0!</v>
      </c>
      <c r="AG893" s="32" t="e">
        <f t="shared" si="409"/>
        <v>#DIV/0!</v>
      </c>
      <c r="AH893" s="32" t="e">
        <f t="shared" si="410"/>
        <v>#DIV/0!</v>
      </c>
      <c r="AI893" s="49" t="e">
        <f t="shared" si="411"/>
        <v>#DIV/0!</v>
      </c>
      <c r="AJ893" s="50" t="e">
        <f t="shared" si="412"/>
        <v>#DIV/0!</v>
      </c>
      <c r="AK893" s="50" t="e">
        <f t="shared" si="413"/>
        <v>#DIV/0!</v>
      </c>
    </row>
    <row r="894" spans="8:37" x14ac:dyDescent="0.25">
      <c r="H894" s="66" t="str">
        <f t="shared" si="419"/>
        <v/>
      </c>
      <c r="I894" s="32" t="str">
        <f t="shared" si="414"/>
        <v/>
      </c>
      <c r="J894" s="67" t="str">
        <f t="shared" si="398"/>
        <v/>
      </c>
      <c r="K894" s="67" t="str">
        <f t="shared" si="390"/>
        <v/>
      </c>
      <c r="L894" s="32">
        <f t="shared" si="415"/>
        <v>0</v>
      </c>
      <c r="M894" s="32">
        <f t="shared" si="417"/>
        <v>0</v>
      </c>
      <c r="N894" s="77">
        <f t="shared" si="399"/>
        <v>0</v>
      </c>
      <c r="O894" s="38">
        <f t="shared" si="400"/>
        <v>0</v>
      </c>
      <c r="P894" s="38">
        <f t="shared" si="391"/>
        <v>0</v>
      </c>
      <c r="Q894" s="77">
        <f t="shared" si="392"/>
        <v>0</v>
      </c>
      <c r="R894" s="38">
        <f t="shared" si="401"/>
        <v>0</v>
      </c>
      <c r="S894" s="38">
        <f t="shared" si="402"/>
        <v>0</v>
      </c>
      <c r="T894" s="38">
        <f t="shared" si="403"/>
        <v>0</v>
      </c>
      <c r="U894" s="38">
        <f t="shared" si="404"/>
        <v>0</v>
      </c>
      <c r="V894" s="38">
        <f t="shared" si="405"/>
        <v>0</v>
      </c>
      <c r="W894" s="38">
        <f t="shared" si="393"/>
        <v>0</v>
      </c>
      <c r="X894" s="38">
        <f t="shared" si="394"/>
        <v>0</v>
      </c>
      <c r="Y894" s="67">
        <f t="shared" si="395"/>
        <v>0</v>
      </c>
      <c r="Z894" s="38">
        <f t="shared" si="406"/>
        <v>0</v>
      </c>
      <c r="AA894" s="32">
        <f t="shared" si="396"/>
        <v>0</v>
      </c>
      <c r="AB894" s="38">
        <f t="shared" si="407"/>
        <v>0</v>
      </c>
      <c r="AC894" s="32">
        <f t="shared" si="397"/>
        <v>0</v>
      </c>
      <c r="AD894" s="38">
        <f t="shared" si="418"/>
        <v>0</v>
      </c>
      <c r="AE894" s="39">
        <f t="shared" si="416"/>
        <v>0</v>
      </c>
      <c r="AF894" s="32" t="e">
        <f t="shared" si="408"/>
        <v>#DIV/0!</v>
      </c>
      <c r="AG894" s="32" t="e">
        <f t="shared" si="409"/>
        <v>#DIV/0!</v>
      </c>
      <c r="AH894" s="32" t="e">
        <f t="shared" si="410"/>
        <v>#DIV/0!</v>
      </c>
      <c r="AI894" s="49" t="e">
        <f t="shared" si="411"/>
        <v>#DIV/0!</v>
      </c>
      <c r="AJ894" s="50" t="e">
        <f t="shared" si="412"/>
        <v>#DIV/0!</v>
      </c>
      <c r="AK894" s="50" t="e">
        <f t="shared" si="413"/>
        <v>#DIV/0!</v>
      </c>
    </row>
    <row r="895" spans="8:37" x14ac:dyDescent="0.25">
      <c r="H895" s="66" t="str">
        <f t="shared" si="419"/>
        <v/>
      </c>
      <c r="I895" s="32" t="str">
        <f t="shared" si="414"/>
        <v/>
      </c>
      <c r="J895" s="67" t="str">
        <f t="shared" si="398"/>
        <v/>
      </c>
      <c r="K895" s="67" t="str">
        <f t="shared" si="390"/>
        <v/>
      </c>
      <c r="L895" s="32">
        <f t="shared" si="415"/>
        <v>0</v>
      </c>
      <c r="M895" s="32">
        <f t="shared" si="417"/>
        <v>0</v>
      </c>
      <c r="N895" s="77">
        <f t="shared" si="399"/>
        <v>0</v>
      </c>
      <c r="O895" s="38">
        <f t="shared" si="400"/>
        <v>0</v>
      </c>
      <c r="P895" s="38">
        <f t="shared" si="391"/>
        <v>0</v>
      </c>
      <c r="Q895" s="77">
        <f t="shared" si="392"/>
        <v>0</v>
      </c>
      <c r="R895" s="38">
        <f t="shared" si="401"/>
        <v>0</v>
      </c>
      <c r="S895" s="38">
        <f t="shared" si="402"/>
        <v>0</v>
      </c>
      <c r="T895" s="38">
        <f t="shared" si="403"/>
        <v>0</v>
      </c>
      <c r="U895" s="38">
        <f t="shared" si="404"/>
        <v>0</v>
      </c>
      <c r="V895" s="38">
        <f t="shared" si="405"/>
        <v>0</v>
      </c>
      <c r="W895" s="38">
        <f t="shared" si="393"/>
        <v>0</v>
      </c>
      <c r="X895" s="38">
        <f t="shared" si="394"/>
        <v>0</v>
      </c>
      <c r="Y895" s="67">
        <f t="shared" si="395"/>
        <v>0</v>
      </c>
      <c r="Z895" s="38">
        <f t="shared" si="406"/>
        <v>0</v>
      </c>
      <c r="AA895" s="32">
        <f t="shared" si="396"/>
        <v>0</v>
      </c>
      <c r="AB895" s="38">
        <f t="shared" si="407"/>
        <v>0</v>
      </c>
      <c r="AC895" s="32">
        <f t="shared" si="397"/>
        <v>0</v>
      </c>
      <c r="AD895" s="38">
        <f t="shared" si="418"/>
        <v>0</v>
      </c>
      <c r="AE895" s="39">
        <f t="shared" si="416"/>
        <v>0</v>
      </c>
      <c r="AF895" s="32" t="e">
        <f t="shared" si="408"/>
        <v>#DIV/0!</v>
      </c>
      <c r="AG895" s="32" t="e">
        <f t="shared" si="409"/>
        <v>#DIV/0!</v>
      </c>
      <c r="AH895" s="32" t="e">
        <f t="shared" si="410"/>
        <v>#DIV/0!</v>
      </c>
      <c r="AI895" s="49" t="e">
        <f t="shared" si="411"/>
        <v>#DIV/0!</v>
      </c>
      <c r="AJ895" s="50" t="e">
        <f t="shared" si="412"/>
        <v>#DIV/0!</v>
      </c>
      <c r="AK895" s="50" t="e">
        <f t="shared" si="413"/>
        <v>#DIV/0!</v>
      </c>
    </row>
    <row r="896" spans="8:37" x14ac:dyDescent="0.25">
      <c r="H896" s="66" t="str">
        <f t="shared" si="419"/>
        <v/>
      </c>
      <c r="I896" s="32" t="str">
        <f t="shared" si="414"/>
        <v/>
      </c>
      <c r="J896" s="67" t="str">
        <f t="shared" si="398"/>
        <v/>
      </c>
      <c r="K896" s="67" t="str">
        <f t="shared" si="390"/>
        <v/>
      </c>
      <c r="L896" s="32">
        <f t="shared" si="415"/>
        <v>0</v>
      </c>
      <c r="M896" s="32">
        <f t="shared" si="417"/>
        <v>0</v>
      </c>
      <c r="N896" s="77">
        <f t="shared" si="399"/>
        <v>0</v>
      </c>
      <c r="O896" s="38">
        <f t="shared" si="400"/>
        <v>0</v>
      </c>
      <c r="P896" s="38">
        <f t="shared" si="391"/>
        <v>0</v>
      </c>
      <c r="Q896" s="77">
        <f t="shared" si="392"/>
        <v>0</v>
      </c>
      <c r="R896" s="38">
        <f t="shared" si="401"/>
        <v>0</v>
      </c>
      <c r="S896" s="38">
        <f t="shared" si="402"/>
        <v>0</v>
      </c>
      <c r="T896" s="38">
        <f t="shared" si="403"/>
        <v>0</v>
      </c>
      <c r="U896" s="38">
        <f t="shared" si="404"/>
        <v>0</v>
      </c>
      <c r="V896" s="38">
        <f t="shared" si="405"/>
        <v>0</v>
      </c>
      <c r="W896" s="38">
        <f t="shared" si="393"/>
        <v>0</v>
      </c>
      <c r="X896" s="38">
        <f t="shared" si="394"/>
        <v>0</v>
      </c>
      <c r="Y896" s="67">
        <f t="shared" si="395"/>
        <v>0</v>
      </c>
      <c r="Z896" s="38">
        <f t="shared" si="406"/>
        <v>0</v>
      </c>
      <c r="AA896" s="32">
        <f t="shared" si="396"/>
        <v>0</v>
      </c>
      <c r="AB896" s="38">
        <f t="shared" si="407"/>
        <v>0</v>
      </c>
      <c r="AC896" s="32">
        <f t="shared" si="397"/>
        <v>0</v>
      </c>
      <c r="AD896" s="38">
        <f t="shared" si="418"/>
        <v>0</v>
      </c>
      <c r="AE896" s="39">
        <f t="shared" si="416"/>
        <v>0</v>
      </c>
      <c r="AF896" s="32" t="e">
        <f t="shared" si="408"/>
        <v>#DIV/0!</v>
      </c>
      <c r="AG896" s="32" t="e">
        <f t="shared" si="409"/>
        <v>#DIV/0!</v>
      </c>
      <c r="AH896" s="32" t="e">
        <f t="shared" si="410"/>
        <v>#DIV/0!</v>
      </c>
      <c r="AI896" s="49" t="e">
        <f t="shared" si="411"/>
        <v>#DIV/0!</v>
      </c>
      <c r="AJ896" s="50" t="e">
        <f t="shared" si="412"/>
        <v>#DIV/0!</v>
      </c>
      <c r="AK896" s="50" t="e">
        <f t="shared" si="413"/>
        <v>#DIV/0!</v>
      </c>
    </row>
    <row r="897" spans="8:37" x14ac:dyDescent="0.25">
      <c r="H897" s="66" t="str">
        <f t="shared" si="419"/>
        <v/>
      </c>
      <c r="I897" s="32" t="str">
        <f t="shared" si="414"/>
        <v/>
      </c>
      <c r="J897" s="67" t="str">
        <f t="shared" si="398"/>
        <v/>
      </c>
      <c r="K897" s="67" t="str">
        <f t="shared" si="390"/>
        <v/>
      </c>
      <c r="L897" s="32">
        <f t="shared" si="415"/>
        <v>0</v>
      </c>
      <c r="M897" s="32">
        <f t="shared" si="417"/>
        <v>0</v>
      </c>
      <c r="N897" s="77">
        <f t="shared" si="399"/>
        <v>0</v>
      </c>
      <c r="O897" s="38">
        <f t="shared" si="400"/>
        <v>0</v>
      </c>
      <c r="P897" s="38">
        <f t="shared" si="391"/>
        <v>0</v>
      </c>
      <c r="Q897" s="77">
        <f t="shared" si="392"/>
        <v>0</v>
      </c>
      <c r="R897" s="38">
        <f t="shared" si="401"/>
        <v>0</v>
      </c>
      <c r="S897" s="38">
        <f t="shared" si="402"/>
        <v>0</v>
      </c>
      <c r="T897" s="38">
        <f t="shared" si="403"/>
        <v>0</v>
      </c>
      <c r="U897" s="38">
        <f t="shared" si="404"/>
        <v>0</v>
      </c>
      <c r="V897" s="38">
        <f t="shared" si="405"/>
        <v>0</v>
      </c>
      <c r="W897" s="38">
        <f t="shared" si="393"/>
        <v>0</v>
      </c>
      <c r="X897" s="38">
        <f t="shared" si="394"/>
        <v>0</v>
      </c>
      <c r="Y897" s="67">
        <f t="shared" si="395"/>
        <v>0</v>
      </c>
      <c r="Z897" s="38">
        <f t="shared" si="406"/>
        <v>0</v>
      </c>
      <c r="AA897" s="32">
        <f t="shared" si="396"/>
        <v>0</v>
      </c>
      <c r="AB897" s="38">
        <f t="shared" si="407"/>
        <v>0</v>
      </c>
      <c r="AC897" s="32">
        <f t="shared" si="397"/>
        <v>0</v>
      </c>
      <c r="AD897" s="38">
        <f t="shared" si="418"/>
        <v>0</v>
      </c>
      <c r="AE897" s="39">
        <f t="shared" si="416"/>
        <v>0</v>
      </c>
      <c r="AF897" s="32" t="e">
        <f t="shared" si="408"/>
        <v>#DIV/0!</v>
      </c>
      <c r="AG897" s="32" t="e">
        <f t="shared" si="409"/>
        <v>#DIV/0!</v>
      </c>
      <c r="AH897" s="32" t="e">
        <f t="shared" si="410"/>
        <v>#DIV/0!</v>
      </c>
      <c r="AI897" s="49" t="e">
        <f t="shared" si="411"/>
        <v>#DIV/0!</v>
      </c>
      <c r="AJ897" s="50" t="e">
        <f t="shared" si="412"/>
        <v>#DIV/0!</v>
      </c>
      <c r="AK897" s="50" t="e">
        <f t="shared" si="413"/>
        <v>#DIV/0!</v>
      </c>
    </row>
    <row r="898" spans="8:37" x14ac:dyDescent="0.25">
      <c r="H898" s="66" t="str">
        <f t="shared" si="419"/>
        <v/>
      </c>
      <c r="I898" s="32" t="str">
        <f t="shared" si="414"/>
        <v/>
      </c>
      <c r="J898" s="67" t="str">
        <f t="shared" si="398"/>
        <v/>
      </c>
      <c r="K898" s="67" t="str">
        <f t="shared" si="390"/>
        <v/>
      </c>
      <c r="L898" s="32">
        <f t="shared" si="415"/>
        <v>0</v>
      </c>
      <c r="M898" s="32">
        <f t="shared" si="417"/>
        <v>0</v>
      </c>
      <c r="N898" s="77">
        <f t="shared" si="399"/>
        <v>0</v>
      </c>
      <c r="O898" s="38">
        <f t="shared" si="400"/>
        <v>0</v>
      </c>
      <c r="P898" s="38">
        <f t="shared" si="391"/>
        <v>0</v>
      </c>
      <c r="Q898" s="77">
        <f t="shared" si="392"/>
        <v>0</v>
      </c>
      <c r="R898" s="38">
        <f t="shared" si="401"/>
        <v>0</v>
      </c>
      <c r="S898" s="38">
        <f t="shared" si="402"/>
        <v>0</v>
      </c>
      <c r="T898" s="38">
        <f t="shared" si="403"/>
        <v>0</v>
      </c>
      <c r="U898" s="38">
        <f t="shared" si="404"/>
        <v>0</v>
      </c>
      <c r="V898" s="38">
        <f t="shared" si="405"/>
        <v>0</v>
      </c>
      <c r="W898" s="38">
        <f t="shared" si="393"/>
        <v>0</v>
      </c>
      <c r="X898" s="38">
        <f t="shared" si="394"/>
        <v>0</v>
      </c>
      <c r="Y898" s="67">
        <f t="shared" si="395"/>
        <v>0</v>
      </c>
      <c r="Z898" s="38">
        <f t="shared" si="406"/>
        <v>0</v>
      </c>
      <c r="AA898" s="32">
        <f t="shared" si="396"/>
        <v>0</v>
      </c>
      <c r="AB898" s="38">
        <f t="shared" si="407"/>
        <v>0</v>
      </c>
      <c r="AC898" s="32">
        <f t="shared" si="397"/>
        <v>0</v>
      </c>
      <c r="AD898" s="38">
        <f t="shared" si="418"/>
        <v>0</v>
      </c>
      <c r="AE898" s="39">
        <f t="shared" si="416"/>
        <v>0</v>
      </c>
      <c r="AF898" s="32" t="e">
        <f t="shared" si="408"/>
        <v>#DIV/0!</v>
      </c>
      <c r="AG898" s="32" t="e">
        <f t="shared" si="409"/>
        <v>#DIV/0!</v>
      </c>
      <c r="AH898" s="32" t="e">
        <f t="shared" si="410"/>
        <v>#DIV/0!</v>
      </c>
      <c r="AI898" s="49" t="e">
        <f t="shared" si="411"/>
        <v>#DIV/0!</v>
      </c>
      <c r="AJ898" s="50" t="e">
        <f t="shared" si="412"/>
        <v>#DIV/0!</v>
      </c>
      <c r="AK898" s="50" t="e">
        <f t="shared" si="413"/>
        <v>#DIV/0!</v>
      </c>
    </row>
    <row r="899" spans="8:37" x14ac:dyDescent="0.25">
      <c r="H899" s="66" t="str">
        <f t="shared" si="419"/>
        <v/>
      </c>
      <c r="I899" s="32" t="str">
        <f t="shared" si="414"/>
        <v/>
      </c>
      <c r="J899" s="67" t="str">
        <f t="shared" si="398"/>
        <v/>
      </c>
      <c r="K899" s="67" t="str">
        <f t="shared" si="390"/>
        <v/>
      </c>
      <c r="L899" s="32">
        <f t="shared" si="415"/>
        <v>0</v>
      </c>
      <c r="M899" s="32">
        <f t="shared" si="417"/>
        <v>0</v>
      </c>
      <c r="N899" s="77">
        <f t="shared" si="399"/>
        <v>0</v>
      </c>
      <c r="O899" s="38">
        <f t="shared" si="400"/>
        <v>0</v>
      </c>
      <c r="P899" s="38">
        <f t="shared" si="391"/>
        <v>0</v>
      </c>
      <c r="Q899" s="77">
        <f t="shared" si="392"/>
        <v>0</v>
      </c>
      <c r="R899" s="38">
        <f t="shared" si="401"/>
        <v>0</v>
      </c>
      <c r="S899" s="38">
        <f t="shared" si="402"/>
        <v>0</v>
      </c>
      <c r="T899" s="38">
        <f t="shared" si="403"/>
        <v>0</v>
      </c>
      <c r="U899" s="38">
        <f t="shared" si="404"/>
        <v>0</v>
      </c>
      <c r="V899" s="38">
        <f t="shared" si="405"/>
        <v>0</v>
      </c>
      <c r="W899" s="38">
        <f t="shared" si="393"/>
        <v>0</v>
      </c>
      <c r="X899" s="38">
        <f t="shared" si="394"/>
        <v>0</v>
      </c>
      <c r="Y899" s="67">
        <f t="shared" si="395"/>
        <v>0</v>
      </c>
      <c r="Z899" s="38">
        <f t="shared" si="406"/>
        <v>0</v>
      </c>
      <c r="AA899" s="32">
        <f t="shared" si="396"/>
        <v>0</v>
      </c>
      <c r="AB899" s="38">
        <f t="shared" si="407"/>
        <v>0</v>
      </c>
      <c r="AC899" s="32">
        <f t="shared" si="397"/>
        <v>0</v>
      </c>
      <c r="AD899" s="38">
        <f t="shared" si="418"/>
        <v>0</v>
      </c>
      <c r="AE899" s="39">
        <f t="shared" si="416"/>
        <v>0</v>
      </c>
      <c r="AF899" s="32" t="e">
        <f t="shared" si="408"/>
        <v>#DIV/0!</v>
      </c>
      <c r="AG899" s="32" t="e">
        <f t="shared" si="409"/>
        <v>#DIV/0!</v>
      </c>
      <c r="AH899" s="32" t="e">
        <f t="shared" si="410"/>
        <v>#DIV/0!</v>
      </c>
      <c r="AI899" s="49" t="e">
        <f t="shared" si="411"/>
        <v>#DIV/0!</v>
      </c>
      <c r="AJ899" s="50" t="e">
        <f t="shared" si="412"/>
        <v>#DIV/0!</v>
      </c>
      <c r="AK899" s="50" t="e">
        <f t="shared" si="413"/>
        <v>#DIV/0!</v>
      </c>
    </row>
    <row r="900" spans="8:37" x14ac:dyDescent="0.25">
      <c r="H900" s="66" t="str">
        <f t="shared" si="419"/>
        <v/>
      </c>
      <c r="I900" s="32" t="str">
        <f t="shared" si="414"/>
        <v/>
      </c>
      <c r="J900" s="67" t="str">
        <f t="shared" si="398"/>
        <v/>
      </c>
      <c r="K900" s="67" t="str">
        <f t="shared" si="390"/>
        <v/>
      </c>
      <c r="L900" s="32">
        <f t="shared" si="415"/>
        <v>0</v>
      </c>
      <c r="M900" s="32">
        <f t="shared" si="417"/>
        <v>0</v>
      </c>
      <c r="N900" s="77">
        <f t="shared" si="399"/>
        <v>0</v>
      </c>
      <c r="O900" s="38">
        <f t="shared" si="400"/>
        <v>0</v>
      </c>
      <c r="P900" s="38">
        <f t="shared" si="391"/>
        <v>0</v>
      </c>
      <c r="Q900" s="77">
        <f t="shared" si="392"/>
        <v>0</v>
      </c>
      <c r="R900" s="38">
        <f t="shared" si="401"/>
        <v>0</v>
      </c>
      <c r="S900" s="38">
        <f t="shared" si="402"/>
        <v>0</v>
      </c>
      <c r="T900" s="38">
        <f t="shared" si="403"/>
        <v>0</v>
      </c>
      <c r="U900" s="38">
        <f t="shared" si="404"/>
        <v>0</v>
      </c>
      <c r="V900" s="38">
        <f t="shared" si="405"/>
        <v>0</v>
      </c>
      <c r="W900" s="38">
        <f t="shared" si="393"/>
        <v>0</v>
      </c>
      <c r="X900" s="38">
        <f t="shared" si="394"/>
        <v>0</v>
      </c>
      <c r="Y900" s="67">
        <f t="shared" si="395"/>
        <v>0</v>
      </c>
      <c r="Z900" s="38">
        <f t="shared" si="406"/>
        <v>0</v>
      </c>
      <c r="AA900" s="32">
        <f t="shared" si="396"/>
        <v>0</v>
      </c>
      <c r="AB900" s="38">
        <f t="shared" si="407"/>
        <v>0</v>
      </c>
      <c r="AC900" s="32">
        <f t="shared" si="397"/>
        <v>0</v>
      </c>
      <c r="AD900" s="38">
        <f t="shared" si="418"/>
        <v>0</v>
      </c>
      <c r="AE900" s="39">
        <f t="shared" si="416"/>
        <v>0</v>
      </c>
      <c r="AF900" s="32" t="e">
        <f t="shared" si="408"/>
        <v>#DIV/0!</v>
      </c>
      <c r="AG900" s="32" t="e">
        <f t="shared" si="409"/>
        <v>#DIV/0!</v>
      </c>
      <c r="AH900" s="32" t="e">
        <f t="shared" si="410"/>
        <v>#DIV/0!</v>
      </c>
      <c r="AI900" s="49" t="e">
        <f t="shared" si="411"/>
        <v>#DIV/0!</v>
      </c>
      <c r="AJ900" s="50" t="e">
        <f t="shared" si="412"/>
        <v>#DIV/0!</v>
      </c>
      <c r="AK900" s="50" t="e">
        <f t="shared" si="413"/>
        <v>#DIV/0!</v>
      </c>
    </row>
    <row r="901" spans="8:37" x14ac:dyDescent="0.25">
      <c r="H901" s="66" t="str">
        <f t="shared" si="419"/>
        <v/>
      </c>
      <c r="I901" s="32" t="str">
        <f t="shared" si="414"/>
        <v/>
      </c>
      <c r="J901" s="67" t="str">
        <f t="shared" si="398"/>
        <v/>
      </c>
      <c r="K901" s="67" t="str">
        <f t="shared" si="390"/>
        <v/>
      </c>
      <c r="L901" s="32">
        <f t="shared" si="415"/>
        <v>0</v>
      </c>
      <c r="M901" s="32">
        <f t="shared" si="417"/>
        <v>0</v>
      </c>
      <c r="N901" s="77">
        <f t="shared" si="399"/>
        <v>0</v>
      </c>
      <c r="O901" s="38">
        <f t="shared" si="400"/>
        <v>0</v>
      </c>
      <c r="P901" s="38">
        <f t="shared" si="391"/>
        <v>0</v>
      </c>
      <c r="Q901" s="77">
        <f t="shared" si="392"/>
        <v>0</v>
      </c>
      <c r="R901" s="38">
        <f t="shared" si="401"/>
        <v>0</v>
      </c>
      <c r="S901" s="38">
        <f t="shared" si="402"/>
        <v>0</v>
      </c>
      <c r="T901" s="38">
        <f t="shared" si="403"/>
        <v>0</v>
      </c>
      <c r="U901" s="38">
        <f t="shared" si="404"/>
        <v>0</v>
      </c>
      <c r="V901" s="38">
        <f t="shared" si="405"/>
        <v>0</v>
      </c>
      <c r="W901" s="38">
        <f t="shared" si="393"/>
        <v>0</v>
      </c>
      <c r="X901" s="38">
        <f t="shared" si="394"/>
        <v>0</v>
      </c>
      <c r="Y901" s="67">
        <f t="shared" si="395"/>
        <v>0</v>
      </c>
      <c r="Z901" s="38">
        <f t="shared" si="406"/>
        <v>0</v>
      </c>
      <c r="AA901" s="32">
        <f t="shared" si="396"/>
        <v>0</v>
      </c>
      <c r="AB901" s="38">
        <f t="shared" si="407"/>
        <v>0</v>
      </c>
      <c r="AC901" s="32">
        <f t="shared" si="397"/>
        <v>0</v>
      </c>
      <c r="AD901" s="38">
        <f t="shared" si="418"/>
        <v>0</v>
      </c>
      <c r="AE901" s="39">
        <f t="shared" si="416"/>
        <v>0</v>
      </c>
      <c r="AF901" s="32" t="e">
        <f t="shared" si="408"/>
        <v>#DIV/0!</v>
      </c>
      <c r="AG901" s="32" t="e">
        <f t="shared" si="409"/>
        <v>#DIV/0!</v>
      </c>
      <c r="AH901" s="32" t="e">
        <f t="shared" si="410"/>
        <v>#DIV/0!</v>
      </c>
      <c r="AI901" s="49" t="e">
        <f t="shared" si="411"/>
        <v>#DIV/0!</v>
      </c>
      <c r="AJ901" s="50" t="e">
        <f t="shared" si="412"/>
        <v>#DIV/0!</v>
      </c>
      <c r="AK901" s="50" t="e">
        <f t="shared" si="413"/>
        <v>#DIV/0!</v>
      </c>
    </row>
    <row r="902" spans="8:37" x14ac:dyDescent="0.25">
      <c r="H902" s="66" t="str">
        <f t="shared" si="419"/>
        <v/>
      </c>
      <c r="I902" s="32" t="str">
        <f t="shared" si="414"/>
        <v/>
      </c>
      <c r="J902" s="67" t="str">
        <f t="shared" si="398"/>
        <v/>
      </c>
      <c r="K902" s="67" t="str">
        <f t="shared" si="390"/>
        <v/>
      </c>
      <c r="L902" s="32">
        <f t="shared" si="415"/>
        <v>0</v>
      </c>
      <c r="M902" s="32">
        <f t="shared" si="417"/>
        <v>0</v>
      </c>
      <c r="N902" s="77">
        <f t="shared" si="399"/>
        <v>0</v>
      </c>
      <c r="O902" s="38">
        <f t="shared" si="400"/>
        <v>0</v>
      </c>
      <c r="P902" s="38">
        <f t="shared" si="391"/>
        <v>0</v>
      </c>
      <c r="Q902" s="77">
        <f t="shared" si="392"/>
        <v>0</v>
      </c>
      <c r="R902" s="38">
        <f t="shared" si="401"/>
        <v>0</v>
      </c>
      <c r="S902" s="38">
        <f t="shared" si="402"/>
        <v>0</v>
      </c>
      <c r="T902" s="38">
        <f t="shared" si="403"/>
        <v>0</v>
      </c>
      <c r="U902" s="38">
        <f t="shared" si="404"/>
        <v>0</v>
      </c>
      <c r="V902" s="38">
        <f t="shared" si="405"/>
        <v>0</v>
      </c>
      <c r="W902" s="38">
        <f t="shared" si="393"/>
        <v>0</v>
      </c>
      <c r="X902" s="38">
        <f t="shared" si="394"/>
        <v>0</v>
      </c>
      <c r="Y902" s="67">
        <f t="shared" si="395"/>
        <v>0</v>
      </c>
      <c r="Z902" s="38">
        <f t="shared" si="406"/>
        <v>0</v>
      </c>
      <c r="AA902" s="32">
        <f t="shared" si="396"/>
        <v>0</v>
      </c>
      <c r="AB902" s="38">
        <f t="shared" si="407"/>
        <v>0</v>
      </c>
      <c r="AC902" s="32">
        <f t="shared" si="397"/>
        <v>0</v>
      </c>
      <c r="AD902" s="38">
        <f t="shared" si="418"/>
        <v>0</v>
      </c>
      <c r="AE902" s="39">
        <f t="shared" si="416"/>
        <v>0</v>
      </c>
      <c r="AF902" s="32" t="e">
        <f t="shared" si="408"/>
        <v>#DIV/0!</v>
      </c>
      <c r="AG902" s="32" t="e">
        <f t="shared" si="409"/>
        <v>#DIV/0!</v>
      </c>
      <c r="AH902" s="32" t="e">
        <f t="shared" si="410"/>
        <v>#DIV/0!</v>
      </c>
      <c r="AI902" s="49" t="e">
        <f t="shared" si="411"/>
        <v>#DIV/0!</v>
      </c>
      <c r="AJ902" s="50" t="e">
        <f t="shared" si="412"/>
        <v>#DIV/0!</v>
      </c>
      <c r="AK902" s="50" t="e">
        <f t="shared" si="413"/>
        <v>#DIV/0!</v>
      </c>
    </row>
    <row r="903" spans="8:37" x14ac:dyDescent="0.25">
      <c r="H903" s="66" t="str">
        <f t="shared" si="419"/>
        <v/>
      </c>
      <c r="I903" s="32" t="str">
        <f t="shared" si="414"/>
        <v/>
      </c>
      <c r="J903" s="67" t="str">
        <f t="shared" si="398"/>
        <v/>
      </c>
      <c r="K903" s="67" t="str">
        <f t="shared" si="390"/>
        <v/>
      </c>
      <c r="L903" s="32">
        <f t="shared" si="415"/>
        <v>0</v>
      </c>
      <c r="M903" s="32">
        <f t="shared" si="417"/>
        <v>0</v>
      </c>
      <c r="N903" s="77">
        <f t="shared" si="399"/>
        <v>0</v>
      </c>
      <c r="O903" s="38">
        <f t="shared" si="400"/>
        <v>0</v>
      </c>
      <c r="P903" s="38">
        <f t="shared" si="391"/>
        <v>0</v>
      </c>
      <c r="Q903" s="77">
        <f t="shared" si="392"/>
        <v>0</v>
      </c>
      <c r="R903" s="38">
        <f t="shared" si="401"/>
        <v>0</v>
      </c>
      <c r="S903" s="38">
        <f t="shared" si="402"/>
        <v>0</v>
      </c>
      <c r="T903" s="38">
        <f t="shared" si="403"/>
        <v>0</v>
      </c>
      <c r="U903" s="38">
        <f t="shared" si="404"/>
        <v>0</v>
      </c>
      <c r="V903" s="38">
        <f t="shared" si="405"/>
        <v>0</v>
      </c>
      <c r="W903" s="38">
        <f t="shared" si="393"/>
        <v>0</v>
      </c>
      <c r="X903" s="38">
        <f t="shared" si="394"/>
        <v>0</v>
      </c>
      <c r="Y903" s="67">
        <f t="shared" si="395"/>
        <v>0</v>
      </c>
      <c r="Z903" s="38">
        <f t="shared" si="406"/>
        <v>0</v>
      </c>
      <c r="AA903" s="32">
        <f t="shared" si="396"/>
        <v>0</v>
      </c>
      <c r="AB903" s="38">
        <f t="shared" si="407"/>
        <v>0</v>
      </c>
      <c r="AC903" s="32">
        <f t="shared" si="397"/>
        <v>0</v>
      </c>
      <c r="AD903" s="38">
        <f t="shared" si="418"/>
        <v>0</v>
      </c>
      <c r="AE903" s="39">
        <f t="shared" si="416"/>
        <v>0</v>
      </c>
      <c r="AF903" s="32" t="e">
        <f t="shared" si="408"/>
        <v>#DIV/0!</v>
      </c>
      <c r="AG903" s="32" t="e">
        <f t="shared" si="409"/>
        <v>#DIV/0!</v>
      </c>
      <c r="AH903" s="32" t="e">
        <f t="shared" si="410"/>
        <v>#DIV/0!</v>
      </c>
      <c r="AI903" s="49" t="e">
        <f t="shared" si="411"/>
        <v>#DIV/0!</v>
      </c>
      <c r="AJ903" s="50" t="e">
        <f t="shared" si="412"/>
        <v>#DIV/0!</v>
      </c>
      <c r="AK903" s="50" t="e">
        <f t="shared" si="413"/>
        <v>#DIV/0!</v>
      </c>
    </row>
    <row r="904" spans="8:37" x14ac:dyDescent="0.25">
      <c r="H904" s="66" t="str">
        <f t="shared" si="419"/>
        <v/>
      </c>
      <c r="I904" s="32" t="str">
        <f t="shared" si="414"/>
        <v/>
      </c>
      <c r="J904" s="67" t="str">
        <f t="shared" si="398"/>
        <v/>
      </c>
      <c r="K904" s="67" t="str">
        <f t="shared" si="390"/>
        <v/>
      </c>
      <c r="L904" s="32">
        <f t="shared" si="415"/>
        <v>0</v>
      </c>
      <c r="M904" s="32">
        <f t="shared" si="417"/>
        <v>0</v>
      </c>
      <c r="N904" s="77">
        <f t="shared" si="399"/>
        <v>0</v>
      </c>
      <c r="O904" s="38">
        <f t="shared" si="400"/>
        <v>0</v>
      </c>
      <c r="P904" s="38">
        <f t="shared" si="391"/>
        <v>0</v>
      </c>
      <c r="Q904" s="77">
        <f t="shared" si="392"/>
        <v>0</v>
      </c>
      <c r="R904" s="38">
        <f t="shared" si="401"/>
        <v>0</v>
      </c>
      <c r="S904" s="38">
        <f t="shared" si="402"/>
        <v>0</v>
      </c>
      <c r="T904" s="38">
        <f t="shared" si="403"/>
        <v>0</v>
      </c>
      <c r="U904" s="38">
        <f t="shared" si="404"/>
        <v>0</v>
      </c>
      <c r="V904" s="38">
        <f t="shared" si="405"/>
        <v>0</v>
      </c>
      <c r="W904" s="38">
        <f t="shared" si="393"/>
        <v>0</v>
      </c>
      <c r="X904" s="38">
        <f t="shared" si="394"/>
        <v>0</v>
      </c>
      <c r="Y904" s="67">
        <f t="shared" si="395"/>
        <v>0</v>
      </c>
      <c r="Z904" s="38">
        <f t="shared" si="406"/>
        <v>0</v>
      </c>
      <c r="AA904" s="32">
        <f t="shared" si="396"/>
        <v>0</v>
      </c>
      <c r="AB904" s="38">
        <f t="shared" si="407"/>
        <v>0</v>
      </c>
      <c r="AC904" s="32">
        <f t="shared" si="397"/>
        <v>0</v>
      </c>
      <c r="AD904" s="38">
        <f t="shared" si="418"/>
        <v>0</v>
      </c>
      <c r="AE904" s="39">
        <f t="shared" si="416"/>
        <v>0</v>
      </c>
      <c r="AF904" s="32" t="e">
        <f t="shared" si="408"/>
        <v>#DIV/0!</v>
      </c>
      <c r="AG904" s="32" t="e">
        <f t="shared" si="409"/>
        <v>#DIV/0!</v>
      </c>
      <c r="AH904" s="32" t="e">
        <f t="shared" si="410"/>
        <v>#DIV/0!</v>
      </c>
      <c r="AI904" s="49" t="e">
        <f t="shared" si="411"/>
        <v>#DIV/0!</v>
      </c>
      <c r="AJ904" s="50" t="e">
        <f t="shared" si="412"/>
        <v>#DIV/0!</v>
      </c>
      <c r="AK904" s="50" t="e">
        <f t="shared" si="413"/>
        <v>#DIV/0!</v>
      </c>
    </row>
    <row r="905" spans="8:37" x14ac:dyDescent="0.25">
      <c r="H905" s="66" t="str">
        <f t="shared" si="419"/>
        <v/>
      </c>
      <c r="I905" s="32" t="str">
        <f t="shared" si="414"/>
        <v/>
      </c>
      <c r="J905" s="67" t="str">
        <f t="shared" si="398"/>
        <v/>
      </c>
      <c r="K905" s="67" t="str">
        <f t="shared" si="390"/>
        <v/>
      </c>
      <c r="L905" s="32">
        <f t="shared" si="415"/>
        <v>0</v>
      </c>
      <c r="M905" s="32">
        <f t="shared" si="417"/>
        <v>0</v>
      </c>
      <c r="N905" s="77">
        <f t="shared" si="399"/>
        <v>0</v>
      </c>
      <c r="O905" s="38">
        <f t="shared" si="400"/>
        <v>0</v>
      </c>
      <c r="P905" s="38">
        <f t="shared" si="391"/>
        <v>0</v>
      </c>
      <c r="Q905" s="77">
        <f t="shared" si="392"/>
        <v>0</v>
      </c>
      <c r="R905" s="38">
        <f t="shared" si="401"/>
        <v>0</v>
      </c>
      <c r="S905" s="38">
        <f t="shared" si="402"/>
        <v>0</v>
      </c>
      <c r="T905" s="38">
        <f t="shared" si="403"/>
        <v>0</v>
      </c>
      <c r="U905" s="38">
        <f t="shared" si="404"/>
        <v>0</v>
      </c>
      <c r="V905" s="38">
        <f t="shared" si="405"/>
        <v>0</v>
      </c>
      <c r="W905" s="38">
        <f t="shared" si="393"/>
        <v>0</v>
      </c>
      <c r="X905" s="38">
        <f t="shared" si="394"/>
        <v>0</v>
      </c>
      <c r="Y905" s="67">
        <f t="shared" si="395"/>
        <v>0</v>
      </c>
      <c r="Z905" s="38">
        <f t="shared" si="406"/>
        <v>0</v>
      </c>
      <c r="AA905" s="32">
        <f t="shared" si="396"/>
        <v>0</v>
      </c>
      <c r="AB905" s="38">
        <f t="shared" si="407"/>
        <v>0</v>
      </c>
      <c r="AC905" s="32">
        <f t="shared" si="397"/>
        <v>0</v>
      </c>
      <c r="AD905" s="38">
        <f t="shared" si="418"/>
        <v>0</v>
      </c>
      <c r="AE905" s="39">
        <f t="shared" si="416"/>
        <v>0</v>
      </c>
      <c r="AF905" s="32" t="e">
        <f t="shared" si="408"/>
        <v>#DIV/0!</v>
      </c>
      <c r="AG905" s="32" t="e">
        <f t="shared" si="409"/>
        <v>#DIV/0!</v>
      </c>
      <c r="AH905" s="32" t="e">
        <f t="shared" si="410"/>
        <v>#DIV/0!</v>
      </c>
      <c r="AI905" s="49" t="e">
        <f t="shared" si="411"/>
        <v>#DIV/0!</v>
      </c>
      <c r="AJ905" s="50" t="e">
        <f t="shared" si="412"/>
        <v>#DIV/0!</v>
      </c>
      <c r="AK905" s="50" t="e">
        <f t="shared" si="413"/>
        <v>#DIV/0!</v>
      </c>
    </row>
    <row r="906" spans="8:37" x14ac:dyDescent="0.25">
      <c r="H906" s="66" t="str">
        <f t="shared" si="419"/>
        <v/>
      </c>
      <c r="I906" s="32" t="str">
        <f t="shared" si="414"/>
        <v/>
      </c>
      <c r="J906" s="67" t="str">
        <f t="shared" si="398"/>
        <v/>
      </c>
      <c r="K906" s="67" t="str">
        <f t="shared" si="390"/>
        <v/>
      </c>
      <c r="L906" s="32">
        <f t="shared" si="415"/>
        <v>0</v>
      </c>
      <c r="M906" s="32">
        <f t="shared" si="417"/>
        <v>0</v>
      </c>
      <c r="N906" s="77">
        <f t="shared" si="399"/>
        <v>0</v>
      </c>
      <c r="O906" s="38">
        <f t="shared" si="400"/>
        <v>0</v>
      </c>
      <c r="P906" s="38">
        <f t="shared" si="391"/>
        <v>0</v>
      </c>
      <c r="Q906" s="77">
        <f t="shared" si="392"/>
        <v>0</v>
      </c>
      <c r="R906" s="38">
        <f t="shared" si="401"/>
        <v>0</v>
      </c>
      <c r="S906" s="38">
        <f t="shared" si="402"/>
        <v>0</v>
      </c>
      <c r="T906" s="38">
        <f t="shared" si="403"/>
        <v>0</v>
      </c>
      <c r="U906" s="38">
        <f t="shared" si="404"/>
        <v>0</v>
      </c>
      <c r="V906" s="38">
        <f t="shared" si="405"/>
        <v>0</v>
      </c>
      <c r="W906" s="38">
        <f t="shared" si="393"/>
        <v>0</v>
      </c>
      <c r="X906" s="38">
        <f t="shared" si="394"/>
        <v>0</v>
      </c>
      <c r="Y906" s="67">
        <f t="shared" si="395"/>
        <v>0</v>
      </c>
      <c r="Z906" s="38">
        <f t="shared" si="406"/>
        <v>0</v>
      </c>
      <c r="AA906" s="32">
        <f t="shared" si="396"/>
        <v>0</v>
      </c>
      <c r="AB906" s="38">
        <f t="shared" si="407"/>
        <v>0</v>
      </c>
      <c r="AC906" s="32">
        <f t="shared" si="397"/>
        <v>0</v>
      </c>
      <c r="AD906" s="38">
        <f t="shared" si="418"/>
        <v>0</v>
      </c>
      <c r="AE906" s="39">
        <f t="shared" si="416"/>
        <v>0</v>
      </c>
      <c r="AF906" s="32" t="e">
        <f t="shared" si="408"/>
        <v>#DIV/0!</v>
      </c>
      <c r="AG906" s="32" t="e">
        <f t="shared" si="409"/>
        <v>#DIV/0!</v>
      </c>
      <c r="AH906" s="32" t="e">
        <f t="shared" si="410"/>
        <v>#DIV/0!</v>
      </c>
      <c r="AI906" s="49" t="e">
        <f t="shared" si="411"/>
        <v>#DIV/0!</v>
      </c>
      <c r="AJ906" s="50" t="e">
        <f t="shared" si="412"/>
        <v>#DIV/0!</v>
      </c>
      <c r="AK906" s="50" t="e">
        <f t="shared" si="413"/>
        <v>#DIV/0!</v>
      </c>
    </row>
    <row r="907" spans="8:37" x14ac:dyDescent="0.25">
      <c r="H907" s="66" t="str">
        <f t="shared" si="419"/>
        <v/>
      </c>
      <c r="I907" s="32" t="str">
        <f t="shared" si="414"/>
        <v/>
      </c>
      <c r="J907" s="67" t="str">
        <f t="shared" si="398"/>
        <v/>
      </c>
      <c r="K907" s="67" t="str">
        <f t="shared" si="390"/>
        <v/>
      </c>
      <c r="L907" s="32">
        <f t="shared" si="415"/>
        <v>0</v>
      </c>
      <c r="M907" s="32">
        <f t="shared" si="417"/>
        <v>0</v>
      </c>
      <c r="N907" s="77">
        <f t="shared" si="399"/>
        <v>0</v>
      </c>
      <c r="O907" s="38">
        <f t="shared" si="400"/>
        <v>0</v>
      </c>
      <c r="P907" s="38">
        <f t="shared" si="391"/>
        <v>0</v>
      </c>
      <c r="Q907" s="77">
        <f t="shared" si="392"/>
        <v>0</v>
      </c>
      <c r="R907" s="38">
        <f t="shared" si="401"/>
        <v>0</v>
      </c>
      <c r="S907" s="38">
        <f t="shared" si="402"/>
        <v>0</v>
      </c>
      <c r="T907" s="38">
        <f t="shared" si="403"/>
        <v>0</v>
      </c>
      <c r="U907" s="38">
        <f t="shared" si="404"/>
        <v>0</v>
      </c>
      <c r="V907" s="38">
        <f t="shared" si="405"/>
        <v>0</v>
      </c>
      <c r="W907" s="38">
        <f t="shared" si="393"/>
        <v>0</v>
      </c>
      <c r="X907" s="38">
        <f t="shared" si="394"/>
        <v>0</v>
      </c>
      <c r="Y907" s="67">
        <f t="shared" si="395"/>
        <v>0</v>
      </c>
      <c r="Z907" s="38">
        <f t="shared" si="406"/>
        <v>0</v>
      </c>
      <c r="AA907" s="32">
        <f t="shared" si="396"/>
        <v>0</v>
      </c>
      <c r="AB907" s="38">
        <f t="shared" si="407"/>
        <v>0</v>
      </c>
      <c r="AC907" s="32">
        <f t="shared" si="397"/>
        <v>0</v>
      </c>
      <c r="AD907" s="38">
        <f t="shared" si="418"/>
        <v>0</v>
      </c>
      <c r="AE907" s="39">
        <f t="shared" si="416"/>
        <v>0</v>
      </c>
      <c r="AF907" s="32" t="e">
        <f t="shared" si="408"/>
        <v>#DIV/0!</v>
      </c>
      <c r="AG907" s="32" t="e">
        <f t="shared" si="409"/>
        <v>#DIV/0!</v>
      </c>
      <c r="AH907" s="32" t="e">
        <f t="shared" si="410"/>
        <v>#DIV/0!</v>
      </c>
      <c r="AI907" s="49" t="e">
        <f t="shared" si="411"/>
        <v>#DIV/0!</v>
      </c>
      <c r="AJ907" s="50" t="e">
        <f t="shared" si="412"/>
        <v>#DIV/0!</v>
      </c>
      <c r="AK907" s="50" t="e">
        <f t="shared" si="413"/>
        <v>#DIV/0!</v>
      </c>
    </row>
    <row r="908" spans="8:37" x14ac:dyDescent="0.25">
      <c r="H908" s="66" t="str">
        <f t="shared" si="419"/>
        <v/>
      </c>
      <c r="I908" s="32" t="str">
        <f t="shared" si="414"/>
        <v/>
      </c>
      <c r="J908" s="67" t="str">
        <f t="shared" si="398"/>
        <v/>
      </c>
      <c r="K908" s="67" t="str">
        <f t="shared" si="390"/>
        <v/>
      </c>
      <c r="L908" s="32">
        <f t="shared" si="415"/>
        <v>0</v>
      </c>
      <c r="M908" s="32">
        <f t="shared" si="417"/>
        <v>0</v>
      </c>
      <c r="N908" s="77">
        <f t="shared" si="399"/>
        <v>0</v>
      </c>
      <c r="O908" s="38">
        <f t="shared" si="400"/>
        <v>0</v>
      </c>
      <c r="P908" s="38">
        <f t="shared" si="391"/>
        <v>0</v>
      </c>
      <c r="Q908" s="77">
        <f t="shared" si="392"/>
        <v>0</v>
      </c>
      <c r="R908" s="38">
        <f t="shared" si="401"/>
        <v>0</v>
      </c>
      <c r="S908" s="38">
        <f t="shared" si="402"/>
        <v>0</v>
      </c>
      <c r="T908" s="38">
        <f t="shared" si="403"/>
        <v>0</v>
      </c>
      <c r="U908" s="38">
        <f t="shared" si="404"/>
        <v>0</v>
      </c>
      <c r="V908" s="38">
        <f t="shared" si="405"/>
        <v>0</v>
      </c>
      <c r="W908" s="38">
        <f t="shared" si="393"/>
        <v>0</v>
      </c>
      <c r="X908" s="38">
        <f t="shared" si="394"/>
        <v>0</v>
      </c>
      <c r="Y908" s="67">
        <f t="shared" si="395"/>
        <v>0</v>
      </c>
      <c r="Z908" s="38">
        <f t="shared" si="406"/>
        <v>0</v>
      </c>
      <c r="AA908" s="32">
        <f t="shared" si="396"/>
        <v>0</v>
      </c>
      <c r="AB908" s="38">
        <f t="shared" si="407"/>
        <v>0</v>
      </c>
      <c r="AC908" s="32">
        <f t="shared" si="397"/>
        <v>0</v>
      </c>
      <c r="AD908" s="38">
        <f t="shared" si="418"/>
        <v>0</v>
      </c>
      <c r="AE908" s="39">
        <f t="shared" si="416"/>
        <v>0</v>
      </c>
      <c r="AF908" s="32" t="e">
        <f t="shared" si="408"/>
        <v>#DIV/0!</v>
      </c>
      <c r="AG908" s="32" t="e">
        <f t="shared" si="409"/>
        <v>#DIV/0!</v>
      </c>
      <c r="AH908" s="32" t="e">
        <f t="shared" si="410"/>
        <v>#DIV/0!</v>
      </c>
      <c r="AI908" s="49" t="e">
        <f t="shared" si="411"/>
        <v>#DIV/0!</v>
      </c>
      <c r="AJ908" s="50" t="e">
        <f t="shared" si="412"/>
        <v>#DIV/0!</v>
      </c>
      <c r="AK908" s="50" t="e">
        <f t="shared" si="413"/>
        <v>#DIV/0!</v>
      </c>
    </row>
    <row r="909" spans="8:37" x14ac:dyDescent="0.25">
      <c r="H909" s="66" t="str">
        <f t="shared" si="419"/>
        <v/>
      </c>
      <c r="I909" s="32" t="str">
        <f t="shared" si="414"/>
        <v/>
      </c>
      <c r="J909" s="67" t="str">
        <f t="shared" si="398"/>
        <v/>
      </c>
      <c r="K909" s="67" t="str">
        <f t="shared" ref="K909:K972" si="420">+IF(J909="","",ROUND((YEAR($H909)-YEAR($C$11)+(MONTH($H909)-MONTH($C$11))/12+(DAY($H909)-DAY($C$11))/365)*365,0)/365)</f>
        <v/>
      </c>
      <c r="L909" s="32">
        <f t="shared" si="415"/>
        <v>0</v>
      </c>
      <c r="M909" s="32">
        <f t="shared" si="417"/>
        <v>0</v>
      </c>
      <c r="N909" s="77">
        <f t="shared" si="399"/>
        <v>0</v>
      </c>
      <c r="O909" s="38">
        <f t="shared" si="400"/>
        <v>0</v>
      </c>
      <c r="P909" s="38">
        <f t="shared" ref="P909:P972" si="421">+IF(O909=0,0,O909/L909*(1+$L$8)*$J$9)</f>
        <v>0</v>
      </c>
      <c r="Q909" s="77">
        <f t="shared" ref="Q909:Q972" si="422">+N909*$C$13</f>
        <v>0</v>
      </c>
      <c r="R909" s="38">
        <f t="shared" si="401"/>
        <v>0</v>
      </c>
      <c r="S909" s="38">
        <f t="shared" si="402"/>
        <v>0</v>
      </c>
      <c r="T909" s="38">
        <f t="shared" si="403"/>
        <v>0</v>
      </c>
      <c r="U909" s="38">
        <f t="shared" si="404"/>
        <v>0</v>
      </c>
      <c r="V909" s="38">
        <f t="shared" si="405"/>
        <v>0</v>
      </c>
      <c r="W909" s="38">
        <f t="shared" ref="W909:W972" si="423">+IF(P909=0,0,N909+P909*(1-$I$8))</f>
        <v>0</v>
      </c>
      <c r="X909" s="38">
        <f t="shared" ref="X909:X972" si="424">+(W909/(1-$I$8)+X910)*L909*$M$8</f>
        <v>0</v>
      </c>
      <c r="Y909" s="67">
        <f t="shared" ref="Y909:Y972" si="425">+W909*$F$10</f>
        <v>0</v>
      </c>
      <c r="Z909" s="38">
        <f t="shared" si="406"/>
        <v>0</v>
      </c>
      <c r="AA909" s="32">
        <f t="shared" ref="AA909:AA972" si="426">+(AA910+Z909/(1-$I$8))*M909*$M$8</f>
        <v>0</v>
      </c>
      <c r="AB909" s="38">
        <f t="shared" si="407"/>
        <v>0</v>
      </c>
      <c r="AC909" s="32">
        <f t="shared" ref="AC909:AC972" si="427">+(AC910+AB909/(1-$I$8))*L909*M909*$M$8</f>
        <v>0</v>
      </c>
      <c r="AD909" s="38">
        <f t="shared" si="418"/>
        <v>0</v>
      </c>
      <c r="AE909" s="39">
        <f t="shared" si="416"/>
        <v>0</v>
      </c>
      <c r="AF909" s="32" t="e">
        <f t="shared" si="408"/>
        <v>#DIV/0!</v>
      </c>
      <c r="AG909" s="32" t="e">
        <f t="shared" si="409"/>
        <v>#DIV/0!</v>
      </c>
      <c r="AH909" s="32" t="e">
        <f t="shared" si="410"/>
        <v>#DIV/0!</v>
      </c>
      <c r="AI909" s="49" t="e">
        <f t="shared" si="411"/>
        <v>#DIV/0!</v>
      </c>
      <c r="AJ909" s="50" t="e">
        <f t="shared" si="412"/>
        <v>#DIV/0!</v>
      </c>
      <c r="AK909" s="50" t="e">
        <f t="shared" si="413"/>
        <v>#DIV/0!</v>
      </c>
    </row>
    <row r="910" spans="8:37" x14ac:dyDescent="0.25">
      <c r="H910" s="66" t="str">
        <f t="shared" si="419"/>
        <v/>
      </c>
      <c r="I910" s="32" t="str">
        <f t="shared" si="414"/>
        <v/>
      </c>
      <c r="J910" s="67" t="str">
        <f t="shared" ref="J910:J973" si="428">+IF(I910="","",ROUND((YEAR(H910)-YEAR($C$10)+(MONTH(H910)-MONTH($C$10))/12+(DAY(H910)-DAY($C$10))/365)*365,0)/365)</f>
        <v/>
      </c>
      <c r="K910" s="67" t="str">
        <f t="shared" si="420"/>
        <v/>
      </c>
      <c r="L910" s="32">
        <f t="shared" si="415"/>
        <v>0</v>
      </c>
      <c r="M910" s="32">
        <f t="shared" si="417"/>
        <v>0</v>
      </c>
      <c r="N910" s="77">
        <f t="shared" ref="N910:N973" si="429">+IF(I910="",0,IF(H910&lt;DATE(YEAR($C$9),MONTH($C$9),1),0,(1+$C$14)^(YEAR(H910)-YEAR($C$9))))</f>
        <v>0</v>
      </c>
      <c r="O910" s="38">
        <f t="shared" ref="O910:O973" si="430">+(O911*L910+N910*L910/(1-$I$8))*$M$9</f>
        <v>0</v>
      </c>
      <c r="P910" s="38">
        <f t="shared" si="421"/>
        <v>0</v>
      </c>
      <c r="Q910" s="77">
        <f t="shared" si="422"/>
        <v>0</v>
      </c>
      <c r="R910" s="38">
        <f t="shared" ref="R910:R973" si="431">+(R911*$M910+Q910*$M910/(1-$I$8))*$M$9</f>
        <v>0</v>
      </c>
      <c r="S910" s="38">
        <f t="shared" ref="S910:S973" si="432">+(S911*L910*$M910+Q910*L910*$M910/(1-$I$8))*$M$9</f>
        <v>0</v>
      </c>
      <c r="T910" s="38">
        <f t="shared" ref="T910:T973" si="433">+R910-S910</f>
        <v>0</v>
      </c>
      <c r="U910" s="38">
        <f t="shared" ref="U910:U973" si="434">+IF(R910=0,0,R910/M910*(1+$L$8)*$J$9)</f>
        <v>0</v>
      </c>
      <c r="V910" s="38">
        <f t="shared" ref="V910:V973" si="435">+IF(S910=0,0,S910/(L910*M910)*(1+$L$8)*$J$9)</f>
        <v>0</v>
      </c>
      <c r="W910" s="38">
        <f t="shared" si="423"/>
        <v>0</v>
      </c>
      <c r="X910" s="38">
        <f t="shared" si="424"/>
        <v>0</v>
      </c>
      <c r="Y910" s="67">
        <f t="shared" si="425"/>
        <v>0</v>
      </c>
      <c r="Z910" s="38">
        <f t="shared" ref="Z910:Z973" si="436">+Q910+U910*(1-$I$8)</f>
        <v>0</v>
      </c>
      <c r="AA910" s="32">
        <f t="shared" si="426"/>
        <v>0</v>
      </c>
      <c r="AB910" s="38">
        <f t="shared" ref="AB910:AB973" si="437">+Q910+V910*(1-$I$8)</f>
        <v>0</v>
      </c>
      <c r="AC910" s="32">
        <f t="shared" si="427"/>
        <v>0</v>
      </c>
      <c r="AD910" s="38">
        <f t="shared" si="418"/>
        <v>0</v>
      </c>
      <c r="AE910" s="39">
        <f t="shared" si="416"/>
        <v>0</v>
      </c>
      <c r="AF910" s="32" t="e">
        <f t="shared" ref="AF910:AF973" si="438">+$C$18*O910*0.99/L910*(1+$L$8)</f>
        <v>#DIV/0!</v>
      </c>
      <c r="AG910" s="32" t="e">
        <f t="shared" ref="AG910:AG973" si="439">+$C$18*R910*0.99/M910*(1+$L$8)</f>
        <v>#DIV/0!</v>
      </c>
      <c r="AH910" s="32" t="e">
        <f t="shared" ref="AH910:AH973" si="440">+$C$18*S910*0.99/(M910*L910)*(1+$L$8)</f>
        <v>#DIV/0!</v>
      </c>
      <c r="AI910" s="49" t="e">
        <f t="shared" ref="AI910:AI973" si="441">+AF910+AG910-AH910</f>
        <v>#DIV/0!</v>
      </c>
      <c r="AJ910" s="50" t="e">
        <f t="shared" ref="AJ910:AJ973" si="442">+AI910*$J$9</f>
        <v>#DIV/0!</v>
      </c>
      <c r="AK910" s="50" t="e">
        <f t="shared" ref="AK910:AK973" si="443">+AE910-AJ910</f>
        <v>#DIV/0!</v>
      </c>
    </row>
    <row r="911" spans="8:37" x14ac:dyDescent="0.25">
      <c r="H911" s="66" t="str">
        <f t="shared" si="419"/>
        <v/>
      </c>
      <c r="I911" s="32" t="str">
        <f t="shared" ref="I911:I973" si="444">+IF(OR(I910="",I910=$C$19+$C$15),"",I910+1)</f>
        <v/>
      </c>
      <c r="J911" s="67" t="str">
        <f t="shared" si="428"/>
        <v/>
      </c>
      <c r="K911" s="67" t="str">
        <f t="shared" si="420"/>
        <v/>
      </c>
      <c r="L911" s="32">
        <f t="shared" ref="L911:L973" si="445">+IF(I911="",0,VLOOKUP(J911,TB_GEN,3+$C$12))</f>
        <v>0</v>
      </c>
      <c r="M911" s="32">
        <f t="shared" si="417"/>
        <v>0</v>
      </c>
      <c r="N911" s="77">
        <f t="shared" si="429"/>
        <v>0</v>
      </c>
      <c r="O911" s="38">
        <f t="shared" si="430"/>
        <v>0</v>
      </c>
      <c r="P911" s="38">
        <f t="shared" si="421"/>
        <v>0</v>
      </c>
      <c r="Q911" s="77">
        <f t="shared" si="422"/>
        <v>0</v>
      </c>
      <c r="R911" s="38">
        <f t="shared" si="431"/>
        <v>0</v>
      </c>
      <c r="S911" s="38">
        <f t="shared" si="432"/>
        <v>0</v>
      </c>
      <c r="T911" s="38">
        <f t="shared" si="433"/>
        <v>0</v>
      </c>
      <c r="U911" s="38">
        <f t="shared" si="434"/>
        <v>0</v>
      </c>
      <c r="V911" s="38">
        <f t="shared" si="435"/>
        <v>0</v>
      </c>
      <c r="W911" s="38">
        <f t="shared" si="423"/>
        <v>0</v>
      </c>
      <c r="X911" s="38">
        <f t="shared" si="424"/>
        <v>0</v>
      </c>
      <c r="Y911" s="67">
        <f t="shared" si="425"/>
        <v>0</v>
      </c>
      <c r="Z911" s="38">
        <f t="shared" si="436"/>
        <v>0</v>
      </c>
      <c r="AA911" s="32">
        <f t="shared" si="426"/>
        <v>0</v>
      </c>
      <c r="AB911" s="38">
        <f t="shared" si="437"/>
        <v>0</v>
      </c>
      <c r="AC911" s="32">
        <f t="shared" si="427"/>
        <v>0</v>
      </c>
      <c r="AD911" s="38">
        <f t="shared" si="418"/>
        <v>0</v>
      </c>
      <c r="AE911" s="39">
        <f t="shared" ref="AE911:AE973" si="446">+W911*$C$18+(Z911-AB911)*$C$18</f>
        <v>0</v>
      </c>
      <c r="AF911" s="32" t="e">
        <f t="shared" si="438"/>
        <v>#DIV/0!</v>
      </c>
      <c r="AG911" s="32" t="e">
        <f t="shared" si="439"/>
        <v>#DIV/0!</v>
      </c>
      <c r="AH911" s="32" t="e">
        <f t="shared" si="440"/>
        <v>#DIV/0!</v>
      </c>
      <c r="AI911" s="49" t="e">
        <f t="shared" si="441"/>
        <v>#DIV/0!</v>
      </c>
      <c r="AJ911" s="50" t="e">
        <f t="shared" si="442"/>
        <v>#DIV/0!</v>
      </c>
      <c r="AK911" s="50" t="e">
        <f t="shared" si="443"/>
        <v>#DIV/0!</v>
      </c>
    </row>
    <row r="912" spans="8:37" x14ac:dyDescent="0.25">
      <c r="H912" s="66" t="str">
        <f t="shared" si="419"/>
        <v/>
      </c>
      <c r="I912" s="32" t="str">
        <f t="shared" si="444"/>
        <v/>
      </c>
      <c r="J912" s="67" t="str">
        <f t="shared" si="428"/>
        <v/>
      </c>
      <c r="K912" s="67" t="str">
        <f t="shared" si="420"/>
        <v/>
      </c>
      <c r="L912" s="32">
        <f t="shared" si="445"/>
        <v>0</v>
      </c>
      <c r="M912" s="32">
        <f t="shared" ref="M912:M973" si="447">+IF(I912="",0,VLOOKUP(K912,TB_GEN,7+$F$18))</f>
        <v>0</v>
      </c>
      <c r="N912" s="77">
        <f t="shared" si="429"/>
        <v>0</v>
      </c>
      <c r="O912" s="38">
        <f t="shared" si="430"/>
        <v>0</v>
      </c>
      <c r="P912" s="38">
        <f t="shared" si="421"/>
        <v>0</v>
      </c>
      <c r="Q912" s="77">
        <f t="shared" si="422"/>
        <v>0</v>
      </c>
      <c r="R912" s="38">
        <f t="shared" si="431"/>
        <v>0</v>
      </c>
      <c r="S912" s="38">
        <f t="shared" si="432"/>
        <v>0</v>
      </c>
      <c r="T912" s="38">
        <f t="shared" si="433"/>
        <v>0</v>
      </c>
      <c r="U912" s="38">
        <f t="shared" si="434"/>
        <v>0</v>
      </c>
      <c r="V912" s="38">
        <f t="shared" si="435"/>
        <v>0</v>
      </c>
      <c r="W912" s="38">
        <f t="shared" si="423"/>
        <v>0</v>
      </c>
      <c r="X912" s="38">
        <f t="shared" si="424"/>
        <v>0</v>
      </c>
      <c r="Y912" s="67">
        <f t="shared" si="425"/>
        <v>0</v>
      </c>
      <c r="Z912" s="38">
        <f t="shared" si="436"/>
        <v>0</v>
      </c>
      <c r="AA912" s="32">
        <f t="shared" si="426"/>
        <v>0</v>
      </c>
      <c r="AB912" s="38">
        <f t="shared" si="437"/>
        <v>0</v>
      </c>
      <c r="AC912" s="32">
        <f t="shared" si="427"/>
        <v>0</v>
      </c>
      <c r="AD912" s="38">
        <f t="shared" ref="AD912:AD973" si="448">+AA912-AC912</f>
        <v>0</v>
      </c>
      <c r="AE912" s="39">
        <f t="shared" si="446"/>
        <v>0</v>
      </c>
      <c r="AF912" s="32" t="e">
        <f t="shared" si="438"/>
        <v>#DIV/0!</v>
      </c>
      <c r="AG912" s="32" t="e">
        <f t="shared" si="439"/>
        <v>#DIV/0!</v>
      </c>
      <c r="AH912" s="32" t="e">
        <f t="shared" si="440"/>
        <v>#DIV/0!</v>
      </c>
      <c r="AI912" s="49" t="e">
        <f t="shared" si="441"/>
        <v>#DIV/0!</v>
      </c>
      <c r="AJ912" s="50" t="e">
        <f t="shared" si="442"/>
        <v>#DIV/0!</v>
      </c>
      <c r="AK912" s="50" t="e">
        <f t="shared" si="443"/>
        <v>#DIV/0!</v>
      </c>
    </row>
    <row r="913" spans="8:37" x14ac:dyDescent="0.25">
      <c r="H913" s="66" t="str">
        <f t="shared" ref="H913:H973" si="449">+IF(I913="","",DATE(YEAR(H912),MONTH(H912)+1,1))</f>
        <v/>
      </c>
      <c r="I913" s="32" t="str">
        <f t="shared" si="444"/>
        <v/>
      </c>
      <c r="J913" s="67" t="str">
        <f t="shared" si="428"/>
        <v/>
      </c>
      <c r="K913" s="67" t="str">
        <f t="shared" si="420"/>
        <v/>
      </c>
      <c r="L913" s="32">
        <f t="shared" si="445"/>
        <v>0</v>
      </c>
      <c r="M913" s="32">
        <f t="shared" si="447"/>
        <v>0</v>
      </c>
      <c r="N913" s="77">
        <f t="shared" si="429"/>
        <v>0</v>
      </c>
      <c r="O913" s="38">
        <f t="shared" si="430"/>
        <v>0</v>
      </c>
      <c r="P913" s="38">
        <f t="shared" si="421"/>
        <v>0</v>
      </c>
      <c r="Q913" s="77">
        <f t="shared" si="422"/>
        <v>0</v>
      </c>
      <c r="R913" s="38">
        <f t="shared" si="431"/>
        <v>0</v>
      </c>
      <c r="S913" s="38">
        <f t="shared" si="432"/>
        <v>0</v>
      </c>
      <c r="T913" s="38">
        <f t="shared" si="433"/>
        <v>0</v>
      </c>
      <c r="U913" s="38">
        <f t="shared" si="434"/>
        <v>0</v>
      </c>
      <c r="V913" s="38">
        <f t="shared" si="435"/>
        <v>0</v>
      </c>
      <c r="W913" s="38">
        <f t="shared" si="423"/>
        <v>0</v>
      </c>
      <c r="X913" s="38">
        <f t="shared" si="424"/>
        <v>0</v>
      </c>
      <c r="Y913" s="67">
        <f t="shared" si="425"/>
        <v>0</v>
      </c>
      <c r="Z913" s="38">
        <f t="shared" si="436"/>
        <v>0</v>
      </c>
      <c r="AA913" s="32">
        <f t="shared" si="426"/>
        <v>0</v>
      </c>
      <c r="AB913" s="38">
        <f t="shared" si="437"/>
        <v>0</v>
      </c>
      <c r="AC913" s="32">
        <f t="shared" si="427"/>
        <v>0</v>
      </c>
      <c r="AD913" s="38">
        <f t="shared" si="448"/>
        <v>0</v>
      </c>
      <c r="AE913" s="39">
        <f t="shared" si="446"/>
        <v>0</v>
      </c>
      <c r="AF913" s="32" t="e">
        <f t="shared" si="438"/>
        <v>#DIV/0!</v>
      </c>
      <c r="AG913" s="32" t="e">
        <f t="shared" si="439"/>
        <v>#DIV/0!</v>
      </c>
      <c r="AH913" s="32" t="e">
        <f t="shared" si="440"/>
        <v>#DIV/0!</v>
      </c>
      <c r="AI913" s="49" t="e">
        <f t="shared" si="441"/>
        <v>#DIV/0!</v>
      </c>
      <c r="AJ913" s="50" t="e">
        <f t="shared" si="442"/>
        <v>#DIV/0!</v>
      </c>
      <c r="AK913" s="50" t="e">
        <f t="shared" si="443"/>
        <v>#DIV/0!</v>
      </c>
    </row>
    <row r="914" spans="8:37" x14ac:dyDescent="0.25">
      <c r="H914" s="66" t="str">
        <f t="shared" si="449"/>
        <v/>
      </c>
      <c r="I914" s="32" t="str">
        <f t="shared" si="444"/>
        <v/>
      </c>
      <c r="J914" s="67" t="str">
        <f t="shared" si="428"/>
        <v/>
      </c>
      <c r="K914" s="67" t="str">
        <f t="shared" si="420"/>
        <v/>
      </c>
      <c r="L914" s="32">
        <f t="shared" si="445"/>
        <v>0</v>
      </c>
      <c r="M914" s="32">
        <f t="shared" si="447"/>
        <v>0</v>
      </c>
      <c r="N914" s="77">
        <f t="shared" si="429"/>
        <v>0</v>
      </c>
      <c r="O914" s="38">
        <f t="shared" si="430"/>
        <v>0</v>
      </c>
      <c r="P914" s="38">
        <f t="shared" si="421"/>
        <v>0</v>
      </c>
      <c r="Q914" s="77">
        <f t="shared" si="422"/>
        <v>0</v>
      </c>
      <c r="R914" s="38">
        <f t="shared" si="431"/>
        <v>0</v>
      </c>
      <c r="S914" s="38">
        <f t="shared" si="432"/>
        <v>0</v>
      </c>
      <c r="T914" s="38">
        <f t="shared" si="433"/>
        <v>0</v>
      </c>
      <c r="U914" s="38">
        <f t="shared" si="434"/>
        <v>0</v>
      </c>
      <c r="V914" s="38">
        <f t="shared" si="435"/>
        <v>0</v>
      </c>
      <c r="W914" s="38">
        <f t="shared" si="423"/>
        <v>0</v>
      </c>
      <c r="X914" s="38">
        <f t="shared" si="424"/>
        <v>0</v>
      </c>
      <c r="Y914" s="67">
        <f t="shared" si="425"/>
        <v>0</v>
      </c>
      <c r="Z914" s="38">
        <f t="shared" si="436"/>
        <v>0</v>
      </c>
      <c r="AA914" s="32">
        <f t="shared" si="426"/>
        <v>0</v>
      </c>
      <c r="AB914" s="38">
        <f t="shared" si="437"/>
        <v>0</v>
      </c>
      <c r="AC914" s="32">
        <f t="shared" si="427"/>
        <v>0</v>
      </c>
      <c r="AD914" s="38">
        <f t="shared" si="448"/>
        <v>0</v>
      </c>
      <c r="AE914" s="39">
        <f t="shared" si="446"/>
        <v>0</v>
      </c>
      <c r="AF914" s="32" t="e">
        <f t="shared" si="438"/>
        <v>#DIV/0!</v>
      </c>
      <c r="AG914" s="32" t="e">
        <f t="shared" si="439"/>
        <v>#DIV/0!</v>
      </c>
      <c r="AH914" s="32" t="e">
        <f t="shared" si="440"/>
        <v>#DIV/0!</v>
      </c>
      <c r="AI914" s="49" t="e">
        <f t="shared" si="441"/>
        <v>#DIV/0!</v>
      </c>
      <c r="AJ914" s="50" t="e">
        <f t="shared" si="442"/>
        <v>#DIV/0!</v>
      </c>
      <c r="AK914" s="50" t="e">
        <f t="shared" si="443"/>
        <v>#DIV/0!</v>
      </c>
    </row>
    <row r="915" spans="8:37" x14ac:dyDescent="0.25">
      <c r="H915" s="66" t="str">
        <f t="shared" si="449"/>
        <v/>
      </c>
      <c r="I915" s="32" t="str">
        <f t="shared" si="444"/>
        <v/>
      </c>
      <c r="J915" s="67" t="str">
        <f t="shared" si="428"/>
        <v/>
      </c>
      <c r="K915" s="67" t="str">
        <f t="shared" si="420"/>
        <v/>
      </c>
      <c r="L915" s="32">
        <f t="shared" si="445"/>
        <v>0</v>
      </c>
      <c r="M915" s="32">
        <f t="shared" si="447"/>
        <v>0</v>
      </c>
      <c r="N915" s="77">
        <f t="shared" si="429"/>
        <v>0</v>
      </c>
      <c r="O915" s="38">
        <f t="shared" si="430"/>
        <v>0</v>
      </c>
      <c r="P915" s="38">
        <f t="shared" si="421"/>
        <v>0</v>
      </c>
      <c r="Q915" s="77">
        <f t="shared" si="422"/>
        <v>0</v>
      </c>
      <c r="R915" s="38">
        <f t="shared" si="431"/>
        <v>0</v>
      </c>
      <c r="S915" s="38">
        <f t="shared" si="432"/>
        <v>0</v>
      </c>
      <c r="T915" s="38">
        <f t="shared" si="433"/>
        <v>0</v>
      </c>
      <c r="U915" s="38">
        <f t="shared" si="434"/>
        <v>0</v>
      </c>
      <c r="V915" s="38">
        <f t="shared" si="435"/>
        <v>0</v>
      </c>
      <c r="W915" s="38">
        <f t="shared" si="423"/>
        <v>0</v>
      </c>
      <c r="X915" s="38">
        <f t="shared" si="424"/>
        <v>0</v>
      </c>
      <c r="Y915" s="67">
        <f t="shared" si="425"/>
        <v>0</v>
      </c>
      <c r="Z915" s="38">
        <f t="shared" si="436"/>
        <v>0</v>
      </c>
      <c r="AA915" s="32">
        <f t="shared" si="426"/>
        <v>0</v>
      </c>
      <c r="AB915" s="38">
        <f t="shared" si="437"/>
        <v>0</v>
      </c>
      <c r="AC915" s="32">
        <f t="shared" si="427"/>
        <v>0</v>
      </c>
      <c r="AD915" s="38">
        <f t="shared" si="448"/>
        <v>0</v>
      </c>
      <c r="AE915" s="39">
        <f t="shared" si="446"/>
        <v>0</v>
      </c>
      <c r="AF915" s="32" t="e">
        <f t="shared" si="438"/>
        <v>#DIV/0!</v>
      </c>
      <c r="AG915" s="32" t="e">
        <f t="shared" si="439"/>
        <v>#DIV/0!</v>
      </c>
      <c r="AH915" s="32" t="e">
        <f t="shared" si="440"/>
        <v>#DIV/0!</v>
      </c>
      <c r="AI915" s="49" t="e">
        <f t="shared" si="441"/>
        <v>#DIV/0!</v>
      </c>
      <c r="AJ915" s="50" t="e">
        <f t="shared" si="442"/>
        <v>#DIV/0!</v>
      </c>
      <c r="AK915" s="50" t="e">
        <f t="shared" si="443"/>
        <v>#DIV/0!</v>
      </c>
    </row>
    <row r="916" spans="8:37" x14ac:dyDescent="0.25">
      <c r="H916" s="66" t="str">
        <f t="shared" si="449"/>
        <v/>
      </c>
      <c r="I916" s="32" t="str">
        <f t="shared" si="444"/>
        <v/>
      </c>
      <c r="J916" s="67" t="str">
        <f t="shared" si="428"/>
        <v/>
      </c>
      <c r="K916" s="67" t="str">
        <f t="shared" si="420"/>
        <v/>
      </c>
      <c r="L916" s="32">
        <f t="shared" si="445"/>
        <v>0</v>
      </c>
      <c r="M916" s="32">
        <f t="shared" si="447"/>
        <v>0</v>
      </c>
      <c r="N916" s="77">
        <f t="shared" si="429"/>
        <v>0</v>
      </c>
      <c r="O916" s="38">
        <f t="shared" si="430"/>
        <v>0</v>
      </c>
      <c r="P916" s="38">
        <f t="shared" si="421"/>
        <v>0</v>
      </c>
      <c r="Q916" s="77">
        <f t="shared" si="422"/>
        <v>0</v>
      </c>
      <c r="R916" s="38">
        <f t="shared" si="431"/>
        <v>0</v>
      </c>
      <c r="S916" s="38">
        <f t="shared" si="432"/>
        <v>0</v>
      </c>
      <c r="T916" s="38">
        <f t="shared" si="433"/>
        <v>0</v>
      </c>
      <c r="U916" s="38">
        <f t="shared" si="434"/>
        <v>0</v>
      </c>
      <c r="V916" s="38">
        <f t="shared" si="435"/>
        <v>0</v>
      </c>
      <c r="W916" s="38">
        <f t="shared" si="423"/>
        <v>0</v>
      </c>
      <c r="X916" s="38">
        <f t="shared" si="424"/>
        <v>0</v>
      </c>
      <c r="Y916" s="67">
        <f t="shared" si="425"/>
        <v>0</v>
      </c>
      <c r="Z916" s="38">
        <f t="shared" si="436"/>
        <v>0</v>
      </c>
      <c r="AA916" s="32">
        <f t="shared" si="426"/>
        <v>0</v>
      </c>
      <c r="AB916" s="38">
        <f t="shared" si="437"/>
        <v>0</v>
      </c>
      <c r="AC916" s="32">
        <f t="shared" si="427"/>
        <v>0</v>
      </c>
      <c r="AD916" s="38">
        <f t="shared" si="448"/>
        <v>0</v>
      </c>
      <c r="AE916" s="39">
        <f t="shared" si="446"/>
        <v>0</v>
      </c>
      <c r="AF916" s="32" t="e">
        <f t="shared" si="438"/>
        <v>#DIV/0!</v>
      </c>
      <c r="AG916" s="32" t="e">
        <f t="shared" si="439"/>
        <v>#DIV/0!</v>
      </c>
      <c r="AH916" s="32" t="e">
        <f t="shared" si="440"/>
        <v>#DIV/0!</v>
      </c>
      <c r="AI916" s="49" t="e">
        <f t="shared" si="441"/>
        <v>#DIV/0!</v>
      </c>
      <c r="AJ916" s="50" t="e">
        <f t="shared" si="442"/>
        <v>#DIV/0!</v>
      </c>
      <c r="AK916" s="50" t="e">
        <f t="shared" si="443"/>
        <v>#DIV/0!</v>
      </c>
    </row>
    <row r="917" spans="8:37" x14ac:dyDescent="0.25">
      <c r="H917" s="66" t="str">
        <f t="shared" si="449"/>
        <v/>
      </c>
      <c r="I917" s="32" t="str">
        <f t="shared" si="444"/>
        <v/>
      </c>
      <c r="J917" s="67" t="str">
        <f t="shared" si="428"/>
        <v/>
      </c>
      <c r="K917" s="67" t="str">
        <f t="shared" si="420"/>
        <v/>
      </c>
      <c r="L917" s="32">
        <f t="shared" si="445"/>
        <v>0</v>
      </c>
      <c r="M917" s="32">
        <f t="shared" si="447"/>
        <v>0</v>
      </c>
      <c r="N917" s="77">
        <f t="shared" si="429"/>
        <v>0</v>
      </c>
      <c r="O917" s="38">
        <f t="shared" si="430"/>
        <v>0</v>
      </c>
      <c r="P917" s="38">
        <f t="shared" si="421"/>
        <v>0</v>
      </c>
      <c r="Q917" s="77">
        <f t="shared" si="422"/>
        <v>0</v>
      </c>
      <c r="R917" s="38">
        <f t="shared" si="431"/>
        <v>0</v>
      </c>
      <c r="S917" s="38">
        <f t="shared" si="432"/>
        <v>0</v>
      </c>
      <c r="T917" s="38">
        <f t="shared" si="433"/>
        <v>0</v>
      </c>
      <c r="U917" s="38">
        <f t="shared" si="434"/>
        <v>0</v>
      </c>
      <c r="V917" s="38">
        <f t="shared" si="435"/>
        <v>0</v>
      </c>
      <c r="W917" s="38">
        <f t="shared" si="423"/>
        <v>0</v>
      </c>
      <c r="X917" s="38">
        <f t="shared" si="424"/>
        <v>0</v>
      </c>
      <c r="Y917" s="67">
        <f t="shared" si="425"/>
        <v>0</v>
      </c>
      <c r="Z917" s="38">
        <f t="shared" si="436"/>
        <v>0</v>
      </c>
      <c r="AA917" s="32">
        <f t="shared" si="426"/>
        <v>0</v>
      </c>
      <c r="AB917" s="38">
        <f t="shared" si="437"/>
        <v>0</v>
      </c>
      <c r="AC917" s="32">
        <f t="shared" si="427"/>
        <v>0</v>
      </c>
      <c r="AD917" s="38">
        <f t="shared" si="448"/>
        <v>0</v>
      </c>
      <c r="AE917" s="39">
        <f t="shared" si="446"/>
        <v>0</v>
      </c>
      <c r="AF917" s="32" t="e">
        <f t="shared" si="438"/>
        <v>#DIV/0!</v>
      </c>
      <c r="AG917" s="32" t="e">
        <f t="shared" si="439"/>
        <v>#DIV/0!</v>
      </c>
      <c r="AH917" s="32" t="e">
        <f t="shared" si="440"/>
        <v>#DIV/0!</v>
      </c>
      <c r="AI917" s="49" t="e">
        <f t="shared" si="441"/>
        <v>#DIV/0!</v>
      </c>
      <c r="AJ917" s="50" t="e">
        <f t="shared" si="442"/>
        <v>#DIV/0!</v>
      </c>
      <c r="AK917" s="50" t="e">
        <f t="shared" si="443"/>
        <v>#DIV/0!</v>
      </c>
    </row>
    <row r="918" spans="8:37" x14ac:dyDescent="0.25">
      <c r="H918" s="66" t="str">
        <f t="shared" si="449"/>
        <v/>
      </c>
      <c r="I918" s="32" t="str">
        <f t="shared" si="444"/>
        <v/>
      </c>
      <c r="J918" s="67" t="str">
        <f t="shared" si="428"/>
        <v/>
      </c>
      <c r="K918" s="67" t="str">
        <f t="shared" si="420"/>
        <v/>
      </c>
      <c r="L918" s="32">
        <f t="shared" si="445"/>
        <v>0</v>
      </c>
      <c r="M918" s="32">
        <f t="shared" si="447"/>
        <v>0</v>
      </c>
      <c r="N918" s="77">
        <f t="shared" si="429"/>
        <v>0</v>
      </c>
      <c r="O918" s="38">
        <f t="shared" si="430"/>
        <v>0</v>
      </c>
      <c r="P918" s="38">
        <f t="shared" si="421"/>
        <v>0</v>
      </c>
      <c r="Q918" s="77">
        <f t="shared" si="422"/>
        <v>0</v>
      </c>
      <c r="R918" s="38">
        <f t="shared" si="431"/>
        <v>0</v>
      </c>
      <c r="S918" s="38">
        <f t="shared" si="432"/>
        <v>0</v>
      </c>
      <c r="T918" s="38">
        <f t="shared" si="433"/>
        <v>0</v>
      </c>
      <c r="U918" s="38">
        <f t="shared" si="434"/>
        <v>0</v>
      </c>
      <c r="V918" s="38">
        <f t="shared" si="435"/>
        <v>0</v>
      </c>
      <c r="W918" s="38">
        <f t="shared" si="423"/>
        <v>0</v>
      </c>
      <c r="X918" s="38">
        <f t="shared" si="424"/>
        <v>0</v>
      </c>
      <c r="Y918" s="67">
        <f t="shared" si="425"/>
        <v>0</v>
      </c>
      <c r="Z918" s="38">
        <f t="shared" si="436"/>
        <v>0</v>
      </c>
      <c r="AA918" s="32">
        <f t="shared" si="426"/>
        <v>0</v>
      </c>
      <c r="AB918" s="38">
        <f t="shared" si="437"/>
        <v>0</v>
      </c>
      <c r="AC918" s="32">
        <f t="shared" si="427"/>
        <v>0</v>
      </c>
      <c r="AD918" s="38">
        <f t="shared" si="448"/>
        <v>0</v>
      </c>
      <c r="AE918" s="39">
        <f t="shared" si="446"/>
        <v>0</v>
      </c>
      <c r="AF918" s="32" t="e">
        <f t="shared" si="438"/>
        <v>#DIV/0!</v>
      </c>
      <c r="AG918" s="32" t="e">
        <f t="shared" si="439"/>
        <v>#DIV/0!</v>
      </c>
      <c r="AH918" s="32" t="e">
        <f t="shared" si="440"/>
        <v>#DIV/0!</v>
      </c>
      <c r="AI918" s="49" t="e">
        <f t="shared" si="441"/>
        <v>#DIV/0!</v>
      </c>
      <c r="AJ918" s="50" t="e">
        <f t="shared" si="442"/>
        <v>#DIV/0!</v>
      </c>
      <c r="AK918" s="50" t="e">
        <f t="shared" si="443"/>
        <v>#DIV/0!</v>
      </c>
    </row>
    <row r="919" spans="8:37" x14ac:dyDescent="0.25">
      <c r="H919" s="66" t="str">
        <f t="shared" si="449"/>
        <v/>
      </c>
      <c r="I919" s="32" t="str">
        <f t="shared" si="444"/>
        <v/>
      </c>
      <c r="J919" s="67" t="str">
        <f t="shared" si="428"/>
        <v/>
      </c>
      <c r="K919" s="67" t="str">
        <f t="shared" si="420"/>
        <v/>
      </c>
      <c r="L919" s="32">
        <f t="shared" si="445"/>
        <v>0</v>
      </c>
      <c r="M919" s="32">
        <f t="shared" si="447"/>
        <v>0</v>
      </c>
      <c r="N919" s="77">
        <f t="shared" si="429"/>
        <v>0</v>
      </c>
      <c r="O919" s="38">
        <f t="shared" si="430"/>
        <v>0</v>
      </c>
      <c r="P919" s="38">
        <f t="shared" si="421"/>
        <v>0</v>
      </c>
      <c r="Q919" s="77">
        <f t="shared" si="422"/>
        <v>0</v>
      </c>
      <c r="R919" s="38">
        <f t="shared" si="431"/>
        <v>0</v>
      </c>
      <c r="S919" s="38">
        <f t="shared" si="432"/>
        <v>0</v>
      </c>
      <c r="T919" s="38">
        <f t="shared" si="433"/>
        <v>0</v>
      </c>
      <c r="U919" s="38">
        <f t="shared" si="434"/>
        <v>0</v>
      </c>
      <c r="V919" s="38">
        <f t="shared" si="435"/>
        <v>0</v>
      </c>
      <c r="W919" s="38">
        <f t="shared" si="423"/>
        <v>0</v>
      </c>
      <c r="X919" s="38">
        <f t="shared" si="424"/>
        <v>0</v>
      </c>
      <c r="Y919" s="67">
        <f t="shared" si="425"/>
        <v>0</v>
      </c>
      <c r="Z919" s="38">
        <f t="shared" si="436"/>
        <v>0</v>
      </c>
      <c r="AA919" s="32">
        <f t="shared" si="426"/>
        <v>0</v>
      </c>
      <c r="AB919" s="38">
        <f t="shared" si="437"/>
        <v>0</v>
      </c>
      <c r="AC919" s="32">
        <f t="shared" si="427"/>
        <v>0</v>
      </c>
      <c r="AD919" s="38">
        <f t="shared" si="448"/>
        <v>0</v>
      </c>
      <c r="AE919" s="39">
        <f t="shared" si="446"/>
        <v>0</v>
      </c>
      <c r="AF919" s="32" t="e">
        <f t="shared" si="438"/>
        <v>#DIV/0!</v>
      </c>
      <c r="AG919" s="32" t="e">
        <f t="shared" si="439"/>
        <v>#DIV/0!</v>
      </c>
      <c r="AH919" s="32" t="e">
        <f t="shared" si="440"/>
        <v>#DIV/0!</v>
      </c>
      <c r="AI919" s="49" t="e">
        <f t="shared" si="441"/>
        <v>#DIV/0!</v>
      </c>
      <c r="AJ919" s="50" t="e">
        <f t="shared" si="442"/>
        <v>#DIV/0!</v>
      </c>
      <c r="AK919" s="50" t="e">
        <f t="shared" si="443"/>
        <v>#DIV/0!</v>
      </c>
    </row>
    <row r="920" spans="8:37" x14ac:dyDescent="0.25">
      <c r="H920" s="66" t="str">
        <f t="shared" si="449"/>
        <v/>
      </c>
      <c r="I920" s="32" t="str">
        <f t="shared" si="444"/>
        <v/>
      </c>
      <c r="J920" s="67" t="str">
        <f t="shared" si="428"/>
        <v/>
      </c>
      <c r="K920" s="67" t="str">
        <f t="shared" si="420"/>
        <v/>
      </c>
      <c r="L920" s="32">
        <f t="shared" si="445"/>
        <v>0</v>
      </c>
      <c r="M920" s="32">
        <f t="shared" si="447"/>
        <v>0</v>
      </c>
      <c r="N920" s="77">
        <f t="shared" si="429"/>
        <v>0</v>
      </c>
      <c r="O920" s="38">
        <f t="shared" si="430"/>
        <v>0</v>
      </c>
      <c r="P920" s="38">
        <f t="shared" si="421"/>
        <v>0</v>
      </c>
      <c r="Q920" s="77">
        <f t="shared" si="422"/>
        <v>0</v>
      </c>
      <c r="R920" s="38">
        <f t="shared" si="431"/>
        <v>0</v>
      </c>
      <c r="S920" s="38">
        <f t="shared" si="432"/>
        <v>0</v>
      </c>
      <c r="T920" s="38">
        <f t="shared" si="433"/>
        <v>0</v>
      </c>
      <c r="U920" s="38">
        <f t="shared" si="434"/>
        <v>0</v>
      </c>
      <c r="V920" s="38">
        <f t="shared" si="435"/>
        <v>0</v>
      </c>
      <c r="W920" s="38">
        <f t="shared" si="423"/>
        <v>0</v>
      </c>
      <c r="X920" s="38">
        <f t="shared" si="424"/>
        <v>0</v>
      </c>
      <c r="Y920" s="67">
        <f t="shared" si="425"/>
        <v>0</v>
      </c>
      <c r="Z920" s="38">
        <f t="shared" si="436"/>
        <v>0</v>
      </c>
      <c r="AA920" s="32">
        <f t="shared" si="426"/>
        <v>0</v>
      </c>
      <c r="AB920" s="38">
        <f t="shared" si="437"/>
        <v>0</v>
      </c>
      <c r="AC920" s="32">
        <f t="shared" si="427"/>
        <v>0</v>
      </c>
      <c r="AD920" s="38">
        <f t="shared" si="448"/>
        <v>0</v>
      </c>
      <c r="AE920" s="39">
        <f t="shared" si="446"/>
        <v>0</v>
      </c>
      <c r="AF920" s="32" t="e">
        <f t="shared" si="438"/>
        <v>#DIV/0!</v>
      </c>
      <c r="AG920" s="32" t="e">
        <f t="shared" si="439"/>
        <v>#DIV/0!</v>
      </c>
      <c r="AH920" s="32" t="e">
        <f t="shared" si="440"/>
        <v>#DIV/0!</v>
      </c>
      <c r="AI920" s="49" t="e">
        <f t="shared" si="441"/>
        <v>#DIV/0!</v>
      </c>
      <c r="AJ920" s="50" t="e">
        <f t="shared" si="442"/>
        <v>#DIV/0!</v>
      </c>
      <c r="AK920" s="50" t="e">
        <f t="shared" si="443"/>
        <v>#DIV/0!</v>
      </c>
    </row>
    <row r="921" spans="8:37" x14ac:dyDescent="0.25">
      <c r="H921" s="66" t="str">
        <f t="shared" si="449"/>
        <v/>
      </c>
      <c r="I921" s="32" t="str">
        <f t="shared" si="444"/>
        <v/>
      </c>
      <c r="J921" s="67" t="str">
        <f t="shared" si="428"/>
        <v/>
      </c>
      <c r="K921" s="67" t="str">
        <f t="shared" si="420"/>
        <v/>
      </c>
      <c r="L921" s="32">
        <f t="shared" si="445"/>
        <v>0</v>
      </c>
      <c r="M921" s="32">
        <f t="shared" si="447"/>
        <v>0</v>
      </c>
      <c r="N921" s="77">
        <f t="shared" si="429"/>
        <v>0</v>
      </c>
      <c r="O921" s="38">
        <f t="shared" si="430"/>
        <v>0</v>
      </c>
      <c r="P921" s="38">
        <f t="shared" si="421"/>
        <v>0</v>
      </c>
      <c r="Q921" s="77">
        <f t="shared" si="422"/>
        <v>0</v>
      </c>
      <c r="R921" s="38">
        <f t="shared" si="431"/>
        <v>0</v>
      </c>
      <c r="S921" s="38">
        <f t="shared" si="432"/>
        <v>0</v>
      </c>
      <c r="T921" s="38">
        <f t="shared" si="433"/>
        <v>0</v>
      </c>
      <c r="U921" s="38">
        <f t="shared" si="434"/>
        <v>0</v>
      </c>
      <c r="V921" s="38">
        <f t="shared" si="435"/>
        <v>0</v>
      </c>
      <c r="W921" s="38">
        <f t="shared" si="423"/>
        <v>0</v>
      </c>
      <c r="X921" s="38">
        <f t="shared" si="424"/>
        <v>0</v>
      </c>
      <c r="Y921" s="67">
        <f t="shared" si="425"/>
        <v>0</v>
      </c>
      <c r="Z921" s="38">
        <f t="shared" si="436"/>
        <v>0</v>
      </c>
      <c r="AA921" s="32">
        <f t="shared" si="426"/>
        <v>0</v>
      </c>
      <c r="AB921" s="38">
        <f t="shared" si="437"/>
        <v>0</v>
      </c>
      <c r="AC921" s="32">
        <f t="shared" si="427"/>
        <v>0</v>
      </c>
      <c r="AD921" s="38">
        <f t="shared" si="448"/>
        <v>0</v>
      </c>
      <c r="AE921" s="39">
        <f t="shared" si="446"/>
        <v>0</v>
      </c>
      <c r="AF921" s="32" t="e">
        <f t="shared" si="438"/>
        <v>#DIV/0!</v>
      </c>
      <c r="AG921" s="32" t="e">
        <f t="shared" si="439"/>
        <v>#DIV/0!</v>
      </c>
      <c r="AH921" s="32" t="e">
        <f t="shared" si="440"/>
        <v>#DIV/0!</v>
      </c>
      <c r="AI921" s="49" t="e">
        <f t="shared" si="441"/>
        <v>#DIV/0!</v>
      </c>
      <c r="AJ921" s="50" t="e">
        <f t="shared" si="442"/>
        <v>#DIV/0!</v>
      </c>
      <c r="AK921" s="50" t="e">
        <f t="shared" si="443"/>
        <v>#DIV/0!</v>
      </c>
    </row>
    <row r="922" spans="8:37" x14ac:dyDescent="0.25">
      <c r="H922" s="66" t="str">
        <f t="shared" si="449"/>
        <v/>
      </c>
      <c r="I922" s="32" t="str">
        <f t="shared" si="444"/>
        <v/>
      </c>
      <c r="J922" s="67" t="str">
        <f t="shared" si="428"/>
        <v/>
      </c>
      <c r="K922" s="67" t="str">
        <f t="shared" si="420"/>
        <v/>
      </c>
      <c r="L922" s="32">
        <f t="shared" si="445"/>
        <v>0</v>
      </c>
      <c r="M922" s="32">
        <f t="shared" si="447"/>
        <v>0</v>
      </c>
      <c r="N922" s="77">
        <f t="shared" si="429"/>
        <v>0</v>
      </c>
      <c r="O922" s="38">
        <f t="shared" si="430"/>
        <v>0</v>
      </c>
      <c r="P922" s="38">
        <f t="shared" si="421"/>
        <v>0</v>
      </c>
      <c r="Q922" s="77">
        <f t="shared" si="422"/>
        <v>0</v>
      </c>
      <c r="R922" s="38">
        <f t="shared" si="431"/>
        <v>0</v>
      </c>
      <c r="S922" s="38">
        <f t="shared" si="432"/>
        <v>0</v>
      </c>
      <c r="T922" s="38">
        <f t="shared" si="433"/>
        <v>0</v>
      </c>
      <c r="U922" s="38">
        <f t="shared" si="434"/>
        <v>0</v>
      </c>
      <c r="V922" s="38">
        <f t="shared" si="435"/>
        <v>0</v>
      </c>
      <c r="W922" s="38">
        <f t="shared" si="423"/>
        <v>0</v>
      </c>
      <c r="X922" s="38">
        <f t="shared" si="424"/>
        <v>0</v>
      </c>
      <c r="Y922" s="67">
        <f t="shared" si="425"/>
        <v>0</v>
      </c>
      <c r="Z922" s="38">
        <f t="shared" si="436"/>
        <v>0</v>
      </c>
      <c r="AA922" s="32">
        <f t="shared" si="426"/>
        <v>0</v>
      </c>
      <c r="AB922" s="38">
        <f t="shared" si="437"/>
        <v>0</v>
      </c>
      <c r="AC922" s="32">
        <f t="shared" si="427"/>
        <v>0</v>
      </c>
      <c r="AD922" s="38">
        <f t="shared" si="448"/>
        <v>0</v>
      </c>
      <c r="AE922" s="39">
        <f t="shared" si="446"/>
        <v>0</v>
      </c>
      <c r="AF922" s="32" t="e">
        <f t="shared" si="438"/>
        <v>#DIV/0!</v>
      </c>
      <c r="AG922" s="32" t="e">
        <f t="shared" si="439"/>
        <v>#DIV/0!</v>
      </c>
      <c r="AH922" s="32" t="e">
        <f t="shared" si="440"/>
        <v>#DIV/0!</v>
      </c>
      <c r="AI922" s="49" t="e">
        <f t="shared" si="441"/>
        <v>#DIV/0!</v>
      </c>
      <c r="AJ922" s="50" t="e">
        <f t="shared" si="442"/>
        <v>#DIV/0!</v>
      </c>
      <c r="AK922" s="50" t="e">
        <f t="shared" si="443"/>
        <v>#DIV/0!</v>
      </c>
    </row>
    <row r="923" spans="8:37" x14ac:dyDescent="0.25">
      <c r="H923" s="66" t="str">
        <f t="shared" si="449"/>
        <v/>
      </c>
      <c r="I923" s="32" t="str">
        <f t="shared" si="444"/>
        <v/>
      </c>
      <c r="J923" s="67" t="str">
        <f t="shared" si="428"/>
        <v/>
      </c>
      <c r="K923" s="67" t="str">
        <f t="shared" si="420"/>
        <v/>
      </c>
      <c r="L923" s="32">
        <f t="shared" si="445"/>
        <v>0</v>
      </c>
      <c r="M923" s="32">
        <f t="shared" si="447"/>
        <v>0</v>
      </c>
      <c r="N923" s="77">
        <f t="shared" si="429"/>
        <v>0</v>
      </c>
      <c r="O923" s="38">
        <f t="shared" si="430"/>
        <v>0</v>
      </c>
      <c r="P923" s="38">
        <f t="shared" si="421"/>
        <v>0</v>
      </c>
      <c r="Q923" s="77">
        <f t="shared" si="422"/>
        <v>0</v>
      </c>
      <c r="R923" s="38">
        <f t="shared" si="431"/>
        <v>0</v>
      </c>
      <c r="S923" s="38">
        <f t="shared" si="432"/>
        <v>0</v>
      </c>
      <c r="T923" s="38">
        <f t="shared" si="433"/>
        <v>0</v>
      </c>
      <c r="U923" s="38">
        <f t="shared" si="434"/>
        <v>0</v>
      </c>
      <c r="V923" s="38">
        <f t="shared" si="435"/>
        <v>0</v>
      </c>
      <c r="W923" s="38">
        <f t="shared" si="423"/>
        <v>0</v>
      </c>
      <c r="X923" s="38">
        <f t="shared" si="424"/>
        <v>0</v>
      </c>
      <c r="Y923" s="67">
        <f t="shared" si="425"/>
        <v>0</v>
      </c>
      <c r="Z923" s="38">
        <f t="shared" si="436"/>
        <v>0</v>
      </c>
      <c r="AA923" s="32">
        <f t="shared" si="426"/>
        <v>0</v>
      </c>
      <c r="AB923" s="38">
        <f t="shared" si="437"/>
        <v>0</v>
      </c>
      <c r="AC923" s="32">
        <f t="shared" si="427"/>
        <v>0</v>
      </c>
      <c r="AD923" s="38">
        <f t="shared" si="448"/>
        <v>0</v>
      </c>
      <c r="AE923" s="39">
        <f t="shared" si="446"/>
        <v>0</v>
      </c>
      <c r="AF923" s="32" t="e">
        <f t="shared" si="438"/>
        <v>#DIV/0!</v>
      </c>
      <c r="AG923" s="32" t="e">
        <f t="shared" si="439"/>
        <v>#DIV/0!</v>
      </c>
      <c r="AH923" s="32" t="e">
        <f t="shared" si="440"/>
        <v>#DIV/0!</v>
      </c>
      <c r="AI923" s="49" t="e">
        <f t="shared" si="441"/>
        <v>#DIV/0!</v>
      </c>
      <c r="AJ923" s="50" t="e">
        <f t="shared" si="442"/>
        <v>#DIV/0!</v>
      </c>
      <c r="AK923" s="50" t="e">
        <f t="shared" si="443"/>
        <v>#DIV/0!</v>
      </c>
    </row>
    <row r="924" spans="8:37" x14ac:dyDescent="0.25">
      <c r="H924" s="66" t="str">
        <f t="shared" si="449"/>
        <v/>
      </c>
      <c r="I924" s="32" t="str">
        <f t="shared" si="444"/>
        <v/>
      </c>
      <c r="J924" s="67" t="str">
        <f t="shared" si="428"/>
        <v/>
      </c>
      <c r="K924" s="67" t="str">
        <f t="shared" si="420"/>
        <v/>
      </c>
      <c r="L924" s="32">
        <f t="shared" si="445"/>
        <v>0</v>
      </c>
      <c r="M924" s="32">
        <f t="shared" si="447"/>
        <v>0</v>
      </c>
      <c r="N924" s="77">
        <f t="shared" si="429"/>
        <v>0</v>
      </c>
      <c r="O924" s="38">
        <f t="shared" si="430"/>
        <v>0</v>
      </c>
      <c r="P924" s="38">
        <f t="shared" si="421"/>
        <v>0</v>
      </c>
      <c r="Q924" s="77">
        <f t="shared" si="422"/>
        <v>0</v>
      </c>
      <c r="R924" s="38">
        <f t="shared" si="431"/>
        <v>0</v>
      </c>
      <c r="S924" s="38">
        <f t="shared" si="432"/>
        <v>0</v>
      </c>
      <c r="T924" s="38">
        <f t="shared" si="433"/>
        <v>0</v>
      </c>
      <c r="U924" s="38">
        <f t="shared" si="434"/>
        <v>0</v>
      </c>
      <c r="V924" s="38">
        <f t="shared" si="435"/>
        <v>0</v>
      </c>
      <c r="W924" s="38">
        <f t="shared" si="423"/>
        <v>0</v>
      </c>
      <c r="X924" s="38">
        <f t="shared" si="424"/>
        <v>0</v>
      </c>
      <c r="Y924" s="67">
        <f t="shared" si="425"/>
        <v>0</v>
      </c>
      <c r="Z924" s="38">
        <f t="shared" si="436"/>
        <v>0</v>
      </c>
      <c r="AA924" s="32">
        <f t="shared" si="426"/>
        <v>0</v>
      </c>
      <c r="AB924" s="38">
        <f t="shared" si="437"/>
        <v>0</v>
      </c>
      <c r="AC924" s="32">
        <f t="shared" si="427"/>
        <v>0</v>
      </c>
      <c r="AD924" s="38">
        <f t="shared" si="448"/>
        <v>0</v>
      </c>
      <c r="AE924" s="39">
        <f t="shared" si="446"/>
        <v>0</v>
      </c>
      <c r="AF924" s="32" t="e">
        <f t="shared" si="438"/>
        <v>#DIV/0!</v>
      </c>
      <c r="AG924" s="32" t="e">
        <f t="shared" si="439"/>
        <v>#DIV/0!</v>
      </c>
      <c r="AH924" s="32" t="e">
        <f t="shared" si="440"/>
        <v>#DIV/0!</v>
      </c>
      <c r="AI924" s="49" t="e">
        <f t="shared" si="441"/>
        <v>#DIV/0!</v>
      </c>
      <c r="AJ924" s="50" t="e">
        <f t="shared" si="442"/>
        <v>#DIV/0!</v>
      </c>
      <c r="AK924" s="50" t="e">
        <f t="shared" si="443"/>
        <v>#DIV/0!</v>
      </c>
    </row>
    <row r="925" spans="8:37" x14ac:dyDescent="0.25">
      <c r="H925" s="66" t="str">
        <f t="shared" si="449"/>
        <v/>
      </c>
      <c r="I925" s="32" t="str">
        <f t="shared" si="444"/>
        <v/>
      </c>
      <c r="J925" s="67" t="str">
        <f t="shared" si="428"/>
        <v/>
      </c>
      <c r="K925" s="67" t="str">
        <f t="shared" si="420"/>
        <v/>
      </c>
      <c r="L925" s="32">
        <f t="shared" si="445"/>
        <v>0</v>
      </c>
      <c r="M925" s="32">
        <f t="shared" si="447"/>
        <v>0</v>
      </c>
      <c r="N925" s="77">
        <f t="shared" si="429"/>
        <v>0</v>
      </c>
      <c r="O925" s="38">
        <f t="shared" si="430"/>
        <v>0</v>
      </c>
      <c r="P925" s="38">
        <f t="shared" si="421"/>
        <v>0</v>
      </c>
      <c r="Q925" s="77">
        <f t="shared" si="422"/>
        <v>0</v>
      </c>
      <c r="R925" s="38">
        <f t="shared" si="431"/>
        <v>0</v>
      </c>
      <c r="S925" s="38">
        <f t="shared" si="432"/>
        <v>0</v>
      </c>
      <c r="T925" s="38">
        <f t="shared" si="433"/>
        <v>0</v>
      </c>
      <c r="U925" s="38">
        <f t="shared" si="434"/>
        <v>0</v>
      </c>
      <c r="V925" s="38">
        <f t="shared" si="435"/>
        <v>0</v>
      </c>
      <c r="W925" s="38">
        <f t="shared" si="423"/>
        <v>0</v>
      </c>
      <c r="X925" s="38">
        <f t="shared" si="424"/>
        <v>0</v>
      </c>
      <c r="Y925" s="67">
        <f t="shared" si="425"/>
        <v>0</v>
      </c>
      <c r="Z925" s="38">
        <f t="shared" si="436"/>
        <v>0</v>
      </c>
      <c r="AA925" s="32">
        <f t="shared" si="426"/>
        <v>0</v>
      </c>
      <c r="AB925" s="38">
        <f t="shared" si="437"/>
        <v>0</v>
      </c>
      <c r="AC925" s="32">
        <f t="shared" si="427"/>
        <v>0</v>
      </c>
      <c r="AD925" s="38">
        <f t="shared" si="448"/>
        <v>0</v>
      </c>
      <c r="AE925" s="39">
        <f t="shared" si="446"/>
        <v>0</v>
      </c>
      <c r="AF925" s="32" t="e">
        <f t="shared" si="438"/>
        <v>#DIV/0!</v>
      </c>
      <c r="AG925" s="32" t="e">
        <f t="shared" si="439"/>
        <v>#DIV/0!</v>
      </c>
      <c r="AH925" s="32" t="e">
        <f t="shared" si="440"/>
        <v>#DIV/0!</v>
      </c>
      <c r="AI925" s="49" t="e">
        <f t="shared" si="441"/>
        <v>#DIV/0!</v>
      </c>
      <c r="AJ925" s="50" t="e">
        <f t="shared" si="442"/>
        <v>#DIV/0!</v>
      </c>
      <c r="AK925" s="50" t="e">
        <f t="shared" si="443"/>
        <v>#DIV/0!</v>
      </c>
    </row>
    <row r="926" spans="8:37" x14ac:dyDescent="0.25">
      <c r="H926" s="66" t="str">
        <f t="shared" si="449"/>
        <v/>
      </c>
      <c r="I926" s="32" t="str">
        <f t="shared" si="444"/>
        <v/>
      </c>
      <c r="J926" s="67" t="str">
        <f t="shared" si="428"/>
        <v/>
      </c>
      <c r="K926" s="67" t="str">
        <f t="shared" si="420"/>
        <v/>
      </c>
      <c r="L926" s="32">
        <f t="shared" si="445"/>
        <v>0</v>
      </c>
      <c r="M926" s="32">
        <f t="shared" si="447"/>
        <v>0</v>
      </c>
      <c r="N926" s="77">
        <f t="shared" si="429"/>
        <v>0</v>
      </c>
      <c r="O926" s="38">
        <f t="shared" si="430"/>
        <v>0</v>
      </c>
      <c r="P926" s="38">
        <f t="shared" si="421"/>
        <v>0</v>
      </c>
      <c r="Q926" s="77">
        <f t="shared" si="422"/>
        <v>0</v>
      </c>
      <c r="R926" s="38">
        <f t="shared" si="431"/>
        <v>0</v>
      </c>
      <c r="S926" s="38">
        <f t="shared" si="432"/>
        <v>0</v>
      </c>
      <c r="T926" s="38">
        <f t="shared" si="433"/>
        <v>0</v>
      </c>
      <c r="U926" s="38">
        <f t="shared" si="434"/>
        <v>0</v>
      </c>
      <c r="V926" s="38">
        <f t="shared" si="435"/>
        <v>0</v>
      </c>
      <c r="W926" s="38">
        <f t="shared" si="423"/>
        <v>0</v>
      </c>
      <c r="X926" s="38">
        <f t="shared" si="424"/>
        <v>0</v>
      </c>
      <c r="Y926" s="67">
        <f t="shared" si="425"/>
        <v>0</v>
      </c>
      <c r="Z926" s="38">
        <f t="shared" si="436"/>
        <v>0</v>
      </c>
      <c r="AA926" s="32">
        <f t="shared" si="426"/>
        <v>0</v>
      </c>
      <c r="AB926" s="38">
        <f t="shared" si="437"/>
        <v>0</v>
      </c>
      <c r="AC926" s="32">
        <f t="shared" si="427"/>
        <v>0</v>
      </c>
      <c r="AD926" s="38">
        <f t="shared" si="448"/>
        <v>0</v>
      </c>
      <c r="AE926" s="39">
        <f t="shared" si="446"/>
        <v>0</v>
      </c>
      <c r="AF926" s="32" t="e">
        <f t="shared" si="438"/>
        <v>#DIV/0!</v>
      </c>
      <c r="AG926" s="32" t="e">
        <f t="shared" si="439"/>
        <v>#DIV/0!</v>
      </c>
      <c r="AH926" s="32" t="e">
        <f t="shared" si="440"/>
        <v>#DIV/0!</v>
      </c>
      <c r="AI926" s="49" t="e">
        <f t="shared" si="441"/>
        <v>#DIV/0!</v>
      </c>
      <c r="AJ926" s="50" t="e">
        <f t="shared" si="442"/>
        <v>#DIV/0!</v>
      </c>
      <c r="AK926" s="50" t="e">
        <f t="shared" si="443"/>
        <v>#DIV/0!</v>
      </c>
    </row>
    <row r="927" spans="8:37" x14ac:dyDescent="0.25">
      <c r="H927" s="66" t="str">
        <f t="shared" si="449"/>
        <v/>
      </c>
      <c r="I927" s="32" t="str">
        <f t="shared" si="444"/>
        <v/>
      </c>
      <c r="J927" s="67" t="str">
        <f t="shared" si="428"/>
        <v/>
      </c>
      <c r="K927" s="67" t="str">
        <f t="shared" si="420"/>
        <v/>
      </c>
      <c r="L927" s="32">
        <f t="shared" si="445"/>
        <v>0</v>
      </c>
      <c r="M927" s="32">
        <f t="shared" si="447"/>
        <v>0</v>
      </c>
      <c r="N927" s="77">
        <f t="shared" si="429"/>
        <v>0</v>
      </c>
      <c r="O927" s="38">
        <f t="shared" si="430"/>
        <v>0</v>
      </c>
      <c r="P927" s="38">
        <f t="shared" si="421"/>
        <v>0</v>
      </c>
      <c r="Q927" s="77">
        <f t="shared" si="422"/>
        <v>0</v>
      </c>
      <c r="R927" s="38">
        <f t="shared" si="431"/>
        <v>0</v>
      </c>
      <c r="S927" s="38">
        <f t="shared" si="432"/>
        <v>0</v>
      </c>
      <c r="T927" s="38">
        <f t="shared" si="433"/>
        <v>0</v>
      </c>
      <c r="U927" s="38">
        <f t="shared" si="434"/>
        <v>0</v>
      </c>
      <c r="V927" s="38">
        <f t="shared" si="435"/>
        <v>0</v>
      </c>
      <c r="W927" s="38">
        <f t="shared" si="423"/>
        <v>0</v>
      </c>
      <c r="X927" s="38">
        <f t="shared" si="424"/>
        <v>0</v>
      </c>
      <c r="Y927" s="67">
        <f t="shared" si="425"/>
        <v>0</v>
      </c>
      <c r="Z927" s="38">
        <f t="shared" si="436"/>
        <v>0</v>
      </c>
      <c r="AA927" s="32">
        <f t="shared" si="426"/>
        <v>0</v>
      </c>
      <c r="AB927" s="38">
        <f t="shared" si="437"/>
        <v>0</v>
      </c>
      <c r="AC927" s="32">
        <f t="shared" si="427"/>
        <v>0</v>
      </c>
      <c r="AD927" s="38">
        <f t="shared" si="448"/>
        <v>0</v>
      </c>
      <c r="AE927" s="39">
        <f t="shared" si="446"/>
        <v>0</v>
      </c>
      <c r="AF927" s="32" t="e">
        <f t="shared" si="438"/>
        <v>#DIV/0!</v>
      </c>
      <c r="AG927" s="32" t="e">
        <f t="shared" si="439"/>
        <v>#DIV/0!</v>
      </c>
      <c r="AH927" s="32" t="e">
        <f t="shared" si="440"/>
        <v>#DIV/0!</v>
      </c>
      <c r="AI927" s="49" t="e">
        <f t="shared" si="441"/>
        <v>#DIV/0!</v>
      </c>
      <c r="AJ927" s="50" t="e">
        <f t="shared" si="442"/>
        <v>#DIV/0!</v>
      </c>
      <c r="AK927" s="50" t="e">
        <f t="shared" si="443"/>
        <v>#DIV/0!</v>
      </c>
    </row>
    <row r="928" spans="8:37" x14ac:dyDescent="0.25">
      <c r="H928" s="66" t="str">
        <f t="shared" si="449"/>
        <v/>
      </c>
      <c r="I928" s="32" t="str">
        <f t="shared" si="444"/>
        <v/>
      </c>
      <c r="J928" s="67" t="str">
        <f t="shared" si="428"/>
        <v/>
      </c>
      <c r="K928" s="67" t="str">
        <f t="shared" si="420"/>
        <v/>
      </c>
      <c r="L928" s="32">
        <f t="shared" si="445"/>
        <v>0</v>
      </c>
      <c r="M928" s="32">
        <f t="shared" si="447"/>
        <v>0</v>
      </c>
      <c r="N928" s="77">
        <f t="shared" si="429"/>
        <v>0</v>
      </c>
      <c r="O928" s="38">
        <f t="shared" si="430"/>
        <v>0</v>
      </c>
      <c r="P928" s="38">
        <f t="shared" si="421"/>
        <v>0</v>
      </c>
      <c r="Q928" s="77">
        <f t="shared" si="422"/>
        <v>0</v>
      </c>
      <c r="R928" s="38">
        <f t="shared" si="431"/>
        <v>0</v>
      </c>
      <c r="S928" s="38">
        <f t="shared" si="432"/>
        <v>0</v>
      </c>
      <c r="T928" s="38">
        <f t="shared" si="433"/>
        <v>0</v>
      </c>
      <c r="U928" s="38">
        <f t="shared" si="434"/>
        <v>0</v>
      </c>
      <c r="V928" s="38">
        <f t="shared" si="435"/>
        <v>0</v>
      </c>
      <c r="W928" s="38">
        <f t="shared" si="423"/>
        <v>0</v>
      </c>
      <c r="X928" s="38">
        <f t="shared" si="424"/>
        <v>0</v>
      </c>
      <c r="Y928" s="67">
        <f t="shared" si="425"/>
        <v>0</v>
      </c>
      <c r="Z928" s="38">
        <f t="shared" si="436"/>
        <v>0</v>
      </c>
      <c r="AA928" s="32">
        <f t="shared" si="426"/>
        <v>0</v>
      </c>
      <c r="AB928" s="38">
        <f t="shared" si="437"/>
        <v>0</v>
      </c>
      <c r="AC928" s="32">
        <f t="shared" si="427"/>
        <v>0</v>
      </c>
      <c r="AD928" s="38">
        <f t="shared" si="448"/>
        <v>0</v>
      </c>
      <c r="AE928" s="39">
        <f t="shared" si="446"/>
        <v>0</v>
      </c>
      <c r="AF928" s="32" t="e">
        <f t="shared" si="438"/>
        <v>#DIV/0!</v>
      </c>
      <c r="AG928" s="32" t="e">
        <f t="shared" si="439"/>
        <v>#DIV/0!</v>
      </c>
      <c r="AH928" s="32" t="e">
        <f t="shared" si="440"/>
        <v>#DIV/0!</v>
      </c>
      <c r="AI928" s="49" t="e">
        <f t="shared" si="441"/>
        <v>#DIV/0!</v>
      </c>
      <c r="AJ928" s="50" t="e">
        <f t="shared" si="442"/>
        <v>#DIV/0!</v>
      </c>
      <c r="AK928" s="50" t="e">
        <f t="shared" si="443"/>
        <v>#DIV/0!</v>
      </c>
    </row>
    <row r="929" spans="8:37" x14ac:dyDescent="0.25">
      <c r="H929" s="66" t="str">
        <f t="shared" si="449"/>
        <v/>
      </c>
      <c r="I929" s="32" t="str">
        <f t="shared" si="444"/>
        <v/>
      </c>
      <c r="J929" s="67" t="str">
        <f t="shared" si="428"/>
        <v/>
      </c>
      <c r="K929" s="67" t="str">
        <f t="shared" si="420"/>
        <v/>
      </c>
      <c r="L929" s="32">
        <f t="shared" si="445"/>
        <v>0</v>
      </c>
      <c r="M929" s="32">
        <f t="shared" si="447"/>
        <v>0</v>
      </c>
      <c r="N929" s="77">
        <f t="shared" si="429"/>
        <v>0</v>
      </c>
      <c r="O929" s="38">
        <f t="shared" si="430"/>
        <v>0</v>
      </c>
      <c r="P929" s="38">
        <f t="shared" si="421"/>
        <v>0</v>
      </c>
      <c r="Q929" s="77">
        <f t="shared" si="422"/>
        <v>0</v>
      </c>
      <c r="R929" s="38">
        <f t="shared" si="431"/>
        <v>0</v>
      </c>
      <c r="S929" s="38">
        <f t="shared" si="432"/>
        <v>0</v>
      </c>
      <c r="T929" s="38">
        <f t="shared" si="433"/>
        <v>0</v>
      </c>
      <c r="U929" s="38">
        <f t="shared" si="434"/>
        <v>0</v>
      </c>
      <c r="V929" s="38">
        <f t="shared" si="435"/>
        <v>0</v>
      </c>
      <c r="W929" s="38">
        <f t="shared" si="423"/>
        <v>0</v>
      </c>
      <c r="X929" s="38">
        <f t="shared" si="424"/>
        <v>0</v>
      </c>
      <c r="Y929" s="67">
        <f t="shared" si="425"/>
        <v>0</v>
      </c>
      <c r="Z929" s="38">
        <f t="shared" si="436"/>
        <v>0</v>
      </c>
      <c r="AA929" s="32">
        <f t="shared" si="426"/>
        <v>0</v>
      </c>
      <c r="AB929" s="38">
        <f t="shared" si="437"/>
        <v>0</v>
      </c>
      <c r="AC929" s="32">
        <f t="shared" si="427"/>
        <v>0</v>
      </c>
      <c r="AD929" s="38">
        <f t="shared" si="448"/>
        <v>0</v>
      </c>
      <c r="AE929" s="39">
        <f t="shared" si="446"/>
        <v>0</v>
      </c>
      <c r="AF929" s="32" t="e">
        <f t="shared" si="438"/>
        <v>#DIV/0!</v>
      </c>
      <c r="AG929" s="32" t="e">
        <f t="shared" si="439"/>
        <v>#DIV/0!</v>
      </c>
      <c r="AH929" s="32" t="e">
        <f t="shared" si="440"/>
        <v>#DIV/0!</v>
      </c>
      <c r="AI929" s="49" t="e">
        <f t="shared" si="441"/>
        <v>#DIV/0!</v>
      </c>
      <c r="AJ929" s="50" t="e">
        <f t="shared" si="442"/>
        <v>#DIV/0!</v>
      </c>
      <c r="AK929" s="50" t="e">
        <f t="shared" si="443"/>
        <v>#DIV/0!</v>
      </c>
    </row>
    <row r="930" spans="8:37" x14ac:dyDescent="0.25">
      <c r="H930" s="66" t="str">
        <f t="shared" si="449"/>
        <v/>
      </c>
      <c r="I930" s="32" t="str">
        <f t="shared" si="444"/>
        <v/>
      </c>
      <c r="J930" s="67" t="str">
        <f t="shared" si="428"/>
        <v/>
      </c>
      <c r="K930" s="67" t="str">
        <f t="shared" si="420"/>
        <v/>
      </c>
      <c r="L930" s="32">
        <f t="shared" si="445"/>
        <v>0</v>
      </c>
      <c r="M930" s="32">
        <f t="shared" si="447"/>
        <v>0</v>
      </c>
      <c r="N930" s="77">
        <f t="shared" si="429"/>
        <v>0</v>
      </c>
      <c r="O930" s="38">
        <f t="shared" si="430"/>
        <v>0</v>
      </c>
      <c r="P930" s="38">
        <f t="shared" si="421"/>
        <v>0</v>
      </c>
      <c r="Q930" s="77">
        <f t="shared" si="422"/>
        <v>0</v>
      </c>
      <c r="R930" s="38">
        <f t="shared" si="431"/>
        <v>0</v>
      </c>
      <c r="S930" s="38">
        <f t="shared" si="432"/>
        <v>0</v>
      </c>
      <c r="T930" s="38">
        <f t="shared" si="433"/>
        <v>0</v>
      </c>
      <c r="U930" s="38">
        <f t="shared" si="434"/>
        <v>0</v>
      </c>
      <c r="V930" s="38">
        <f t="shared" si="435"/>
        <v>0</v>
      </c>
      <c r="W930" s="38">
        <f t="shared" si="423"/>
        <v>0</v>
      </c>
      <c r="X930" s="38">
        <f t="shared" si="424"/>
        <v>0</v>
      </c>
      <c r="Y930" s="67">
        <f t="shared" si="425"/>
        <v>0</v>
      </c>
      <c r="Z930" s="38">
        <f t="shared" si="436"/>
        <v>0</v>
      </c>
      <c r="AA930" s="32">
        <f t="shared" si="426"/>
        <v>0</v>
      </c>
      <c r="AB930" s="38">
        <f t="shared" si="437"/>
        <v>0</v>
      </c>
      <c r="AC930" s="32">
        <f t="shared" si="427"/>
        <v>0</v>
      </c>
      <c r="AD930" s="38">
        <f t="shared" si="448"/>
        <v>0</v>
      </c>
      <c r="AE930" s="39">
        <f t="shared" si="446"/>
        <v>0</v>
      </c>
      <c r="AF930" s="32" t="e">
        <f t="shared" si="438"/>
        <v>#DIV/0!</v>
      </c>
      <c r="AG930" s="32" t="e">
        <f t="shared" si="439"/>
        <v>#DIV/0!</v>
      </c>
      <c r="AH930" s="32" t="e">
        <f t="shared" si="440"/>
        <v>#DIV/0!</v>
      </c>
      <c r="AI930" s="49" t="e">
        <f t="shared" si="441"/>
        <v>#DIV/0!</v>
      </c>
      <c r="AJ930" s="50" t="e">
        <f t="shared" si="442"/>
        <v>#DIV/0!</v>
      </c>
      <c r="AK930" s="50" t="e">
        <f t="shared" si="443"/>
        <v>#DIV/0!</v>
      </c>
    </row>
    <row r="931" spans="8:37" x14ac:dyDescent="0.25">
      <c r="H931" s="66" t="str">
        <f t="shared" si="449"/>
        <v/>
      </c>
      <c r="I931" s="32" t="str">
        <f t="shared" si="444"/>
        <v/>
      </c>
      <c r="J931" s="67" t="str">
        <f t="shared" si="428"/>
        <v/>
      </c>
      <c r="K931" s="67" t="str">
        <f t="shared" si="420"/>
        <v/>
      </c>
      <c r="L931" s="32">
        <f t="shared" si="445"/>
        <v>0</v>
      </c>
      <c r="M931" s="32">
        <f t="shared" si="447"/>
        <v>0</v>
      </c>
      <c r="N931" s="77">
        <f t="shared" si="429"/>
        <v>0</v>
      </c>
      <c r="O931" s="38">
        <f t="shared" si="430"/>
        <v>0</v>
      </c>
      <c r="P931" s="38">
        <f t="shared" si="421"/>
        <v>0</v>
      </c>
      <c r="Q931" s="77">
        <f t="shared" si="422"/>
        <v>0</v>
      </c>
      <c r="R931" s="38">
        <f t="shared" si="431"/>
        <v>0</v>
      </c>
      <c r="S931" s="38">
        <f t="shared" si="432"/>
        <v>0</v>
      </c>
      <c r="T931" s="38">
        <f t="shared" si="433"/>
        <v>0</v>
      </c>
      <c r="U931" s="38">
        <f t="shared" si="434"/>
        <v>0</v>
      </c>
      <c r="V931" s="38">
        <f t="shared" si="435"/>
        <v>0</v>
      </c>
      <c r="W931" s="38">
        <f t="shared" si="423"/>
        <v>0</v>
      </c>
      <c r="X931" s="38">
        <f t="shared" si="424"/>
        <v>0</v>
      </c>
      <c r="Y931" s="67">
        <f t="shared" si="425"/>
        <v>0</v>
      </c>
      <c r="Z931" s="38">
        <f t="shared" si="436"/>
        <v>0</v>
      </c>
      <c r="AA931" s="32">
        <f t="shared" si="426"/>
        <v>0</v>
      </c>
      <c r="AB931" s="38">
        <f t="shared" si="437"/>
        <v>0</v>
      </c>
      <c r="AC931" s="32">
        <f t="shared" si="427"/>
        <v>0</v>
      </c>
      <c r="AD931" s="38">
        <f t="shared" si="448"/>
        <v>0</v>
      </c>
      <c r="AE931" s="39">
        <f t="shared" si="446"/>
        <v>0</v>
      </c>
      <c r="AF931" s="32" t="e">
        <f t="shared" si="438"/>
        <v>#DIV/0!</v>
      </c>
      <c r="AG931" s="32" t="e">
        <f t="shared" si="439"/>
        <v>#DIV/0!</v>
      </c>
      <c r="AH931" s="32" t="e">
        <f t="shared" si="440"/>
        <v>#DIV/0!</v>
      </c>
      <c r="AI931" s="49" t="e">
        <f t="shared" si="441"/>
        <v>#DIV/0!</v>
      </c>
      <c r="AJ931" s="50" t="e">
        <f t="shared" si="442"/>
        <v>#DIV/0!</v>
      </c>
      <c r="AK931" s="50" t="e">
        <f t="shared" si="443"/>
        <v>#DIV/0!</v>
      </c>
    </row>
    <row r="932" spans="8:37" x14ac:dyDescent="0.25">
      <c r="H932" s="66" t="str">
        <f t="shared" si="449"/>
        <v/>
      </c>
      <c r="I932" s="32" t="str">
        <f t="shared" si="444"/>
        <v/>
      </c>
      <c r="J932" s="67" t="str">
        <f t="shared" si="428"/>
        <v/>
      </c>
      <c r="K932" s="67" t="str">
        <f t="shared" si="420"/>
        <v/>
      </c>
      <c r="L932" s="32">
        <f t="shared" si="445"/>
        <v>0</v>
      </c>
      <c r="M932" s="32">
        <f t="shared" si="447"/>
        <v>0</v>
      </c>
      <c r="N932" s="77">
        <f t="shared" si="429"/>
        <v>0</v>
      </c>
      <c r="O932" s="38">
        <f t="shared" si="430"/>
        <v>0</v>
      </c>
      <c r="P932" s="38">
        <f t="shared" si="421"/>
        <v>0</v>
      </c>
      <c r="Q932" s="77">
        <f t="shared" si="422"/>
        <v>0</v>
      </c>
      <c r="R932" s="38">
        <f t="shared" si="431"/>
        <v>0</v>
      </c>
      <c r="S932" s="38">
        <f t="shared" si="432"/>
        <v>0</v>
      </c>
      <c r="T932" s="38">
        <f t="shared" si="433"/>
        <v>0</v>
      </c>
      <c r="U932" s="38">
        <f t="shared" si="434"/>
        <v>0</v>
      </c>
      <c r="V932" s="38">
        <f t="shared" si="435"/>
        <v>0</v>
      </c>
      <c r="W932" s="38">
        <f t="shared" si="423"/>
        <v>0</v>
      </c>
      <c r="X932" s="38">
        <f t="shared" si="424"/>
        <v>0</v>
      </c>
      <c r="Y932" s="67">
        <f t="shared" si="425"/>
        <v>0</v>
      </c>
      <c r="Z932" s="38">
        <f t="shared" si="436"/>
        <v>0</v>
      </c>
      <c r="AA932" s="32">
        <f t="shared" si="426"/>
        <v>0</v>
      </c>
      <c r="AB932" s="38">
        <f t="shared" si="437"/>
        <v>0</v>
      </c>
      <c r="AC932" s="32">
        <f t="shared" si="427"/>
        <v>0</v>
      </c>
      <c r="AD932" s="38">
        <f t="shared" si="448"/>
        <v>0</v>
      </c>
      <c r="AE932" s="39">
        <f t="shared" si="446"/>
        <v>0</v>
      </c>
      <c r="AF932" s="32" t="e">
        <f t="shared" si="438"/>
        <v>#DIV/0!</v>
      </c>
      <c r="AG932" s="32" t="e">
        <f t="shared" si="439"/>
        <v>#DIV/0!</v>
      </c>
      <c r="AH932" s="32" t="e">
        <f t="shared" si="440"/>
        <v>#DIV/0!</v>
      </c>
      <c r="AI932" s="49" t="e">
        <f t="shared" si="441"/>
        <v>#DIV/0!</v>
      </c>
      <c r="AJ932" s="50" t="e">
        <f t="shared" si="442"/>
        <v>#DIV/0!</v>
      </c>
      <c r="AK932" s="50" t="e">
        <f t="shared" si="443"/>
        <v>#DIV/0!</v>
      </c>
    </row>
    <row r="933" spans="8:37" x14ac:dyDescent="0.25">
      <c r="H933" s="66" t="str">
        <f t="shared" si="449"/>
        <v/>
      </c>
      <c r="I933" s="32" t="str">
        <f t="shared" si="444"/>
        <v/>
      </c>
      <c r="J933" s="67" t="str">
        <f t="shared" si="428"/>
        <v/>
      </c>
      <c r="K933" s="67" t="str">
        <f t="shared" si="420"/>
        <v/>
      </c>
      <c r="L933" s="32">
        <f t="shared" si="445"/>
        <v>0</v>
      </c>
      <c r="M933" s="32">
        <f t="shared" si="447"/>
        <v>0</v>
      </c>
      <c r="N933" s="77">
        <f t="shared" si="429"/>
        <v>0</v>
      </c>
      <c r="O933" s="38">
        <f t="shared" si="430"/>
        <v>0</v>
      </c>
      <c r="P933" s="38">
        <f t="shared" si="421"/>
        <v>0</v>
      </c>
      <c r="Q933" s="77">
        <f t="shared" si="422"/>
        <v>0</v>
      </c>
      <c r="R933" s="38">
        <f t="shared" si="431"/>
        <v>0</v>
      </c>
      <c r="S933" s="38">
        <f t="shared" si="432"/>
        <v>0</v>
      </c>
      <c r="T933" s="38">
        <f t="shared" si="433"/>
        <v>0</v>
      </c>
      <c r="U933" s="38">
        <f t="shared" si="434"/>
        <v>0</v>
      </c>
      <c r="V933" s="38">
        <f t="shared" si="435"/>
        <v>0</v>
      </c>
      <c r="W933" s="38">
        <f t="shared" si="423"/>
        <v>0</v>
      </c>
      <c r="X933" s="38">
        <f t="shared" si="424"/>
        <v>0</v>
      </c>
      <c r="Y933" s="67">
        <f t="shared" si="425"/>
        <v>0</v>
      </c>
      <c r="Z933" s="38">
        <f t="shared" si="436"/>
        <v>0</v>
      </c>
      <c r="AA933" s="32">
        <f t="shared" si="426"/>
        <v>0</v>
      </c>
      <c r="AB933" s="38">
        <f t="shared" si="437"/>
        <v>0</v>
      </c>
      <c r="AC933" s="32">
        <f t="shared" si="427"/>
        <v>0</v>
      </c>
      <c r="AD933" s="38">
        <f t="shared" si="448"/>
        <v>0</v>
      </c>
      <c r="AE933" s="39">
        <f t="shared" si="446"/>
        <v>0</v>
      </c>
      <c r="AF933" s="32" t="e">
        <f t="shared" si="438"/>
        <v>#DIV/0!</v>
      </c>
      <c r="AG933" s="32" t="e">
        <f t="shared" si="439"/>
        <v>#DIV/0!</v>
      </c>
      <c r="AH933" s="32" t="e">
        <f t="shared" si="440"/>
        <v>#DIV/0!</v>
      </c>
      <c r="AI933" s="49" t="e">
        <f t="shared" si="441"/>
        <v>#DIV/0!</v>
      </c>
      <c r="AJ933" s="50" t="e">
        <f t="shared" si="442"/>
        <v>#DIV/0!</v>
      </c>
      <c r="AK933" s="50" t="e">
        <f t="shared" si="443"/>
        <v>#DIV/0!</v>
      </c>
    </row>
    <row r="934" spans="8:37" x14ac:dyDescent="0.25">
      <c r="H934" s="66" t="str">
        <f t="shared" si="449"/>
        <v/>
      </c>
      <c r="I934" s="32" t="str">
        <f t="shared" si="444"/>
        <v/>
      </c>
      <c r="J934" s="67" t="str">
        <f t="shared" si="428"/>
        <v/>
      </c>
      <c r="K934" s="67" t="str">
        <f t="shared" si="420"/>
        <v/>
      </c>
      <c r="L934" s="32">
        <f t="shared" si="445"/>
        <v>0</v>
      </c>
      <c r="M934" s="32">
        <f t="shared" si="447"/>
        <v>0</v>
      </c>
      <c r="N934" s="77">
        <f t="shared" si="429"/>
        <v>0</v>
      </c>
      <c r="O934" s="38">
        <f t="shared" si="430"/>
        <v>0</v>
      </c>
      <c r="P934" s="38">
        <f t="shared" si="421"/>
        <v>0</v>
      </c>
      <c r="Q934" s="77">
        <f t="shared" si="422"/>
        <v>0</v>
      </c>
      <c r="R934" s="38">
        <f t="shared" si="431"/>
        <v>0</v>
      </c>
      <c r="S934" s="38">
        <f t="shared" si="432"/>
        <v>0</v>
      </c>
      <c r="T934" s="38">
        <f t="shared" si="433"/>
        <v>0</v>
      </c>
      <c r="U934" s="38">
        <f t="shared" si="434"/>
        <v>0</v>
      </c>
      <c r="V934" s="38">
        <f t="shared" si="435"/>
        <v>0</v>
      </c>
      <c r="W934" s="38">
        <f t="shared" si="423"/>
        <v>0</v>
      </c>
      <c r="X934" s="38">
        <f t="shared" si="424"/>
        <v>0</v>
      </c>
      <c r="Y934" s="67">
        <f t="shared" si="425"/>
        <v>0</v>
      </c>
      <c r="Z934" s="38">
        <f t="shared" si="436"/>
        <v>0</v>
      </c>
      <c r="AA934" s="32">
        <f t="shared" si="426"/>
        <v>0</v>
      </c>
      <c r="AB934" s="38">
        <f t="shared" si="437"/>
        <v>0</v>
      </c>
      <c r="AC934" s="32">
        <f t="shared" si="427"/>
        <v>0</v>
      </c>
      <c r="AD934" s="38">
        <f t="shared" si="448"/>
        <v>0</v>
      </c>
      <c r="AE934" s="39">
        <f t="shared" si="446"/>
        <v>0</v>
      </c>
      <c r="AF934" s="32" t="e">
        <f t="shared" si="438"/>
        <v>#DIV/0!</v>
      </c>
      <c r="AG934" s="32" t="e">
        <f t="shared" si="439"/>
        <v>#DIV/0!</v>
      </c>
      <c r="AH934" s="32" t="e">
        <f t="shared" si="440"/>
        <v>#DIV/0!</v>
      </c>
      <c r="AI934" s="49" t="e">
        <f t="shared" si="441"/>
        <v>#DIV/0!</v>
      </c>
      <c r="AJ934" s="50" t="e">
        <f t="shared" si="442"/>
        <v>#DIV/0!</v>
      </c>
      <c r="AK934" s="50" t="e">
        <f t="shared" si="443"/>
        <v>#DIV/0!</v>
      </c>
    </row>
    <row r="935" spans="8:37" x14ac:dyDescent="0.25">
      <c r="H935" s="66" t="str">
        <f t="shared" si="449"/>
        <v/>
      </c>
      <c r="I935" s="32" t="str">
        <f t="shared" si="444"/>
        <v/>
      </c>
      <c r="J935" s="67" t="str">
        <f t="shared" si="428"/>
        <v/>
      </c>
      <c r="K935" s="67" t="str">
        <f t="shared" si="420"/>
        <v/>
      </c>
      <c r="L935" s="32">
        <f t="shared" si="445"/>
        <v>0</v>
      </c>
      <c r="M935" s="32">
        <f t="shared" si="447"/>
        <v>0</v>
      </c>
      <c r="N935" s="77">
        <f t="shared" si="429"/>
        <v>0</v>
      </c>
      <c r="O935" s="38">
        <f t="shared" si="430"/>
        <v>0</v>
      </c>
      <c r="P935" s="38">
        <f t="shared" si="421"/>
        <v>0</v>
      </c>
      <c r="Q935" s="77">
        <f t="shared" si="422"/>
        <v>0</v>
      </c>
      <c r="R935" s="38">
        <f t="shared" si="431"/>
        <v>0</v>
      </c>
      <c r="S935" s="38">
        <f t="shared" si="432"/>
        <v>0</v>
      </c>
      <c r="T935" s="38">
        <f t="shared" si="433"/>
        <v>0</v>
      </c>
      <c r="U935" s="38">
        <f t="shared" si="434"/>
        <v>0</v>
      </c>
      <c r="V935" s="38">
        <f t="shared" si="435"/>
        <v>0</v>
      </c>
      <c r="W935" s="38">
        <f t="shared" si="423"/>
        <v>0</v>
      </c>
      <c r="X935" s="38">
        <f t="shared" si="424"/>
        <v>0</v>
      </c>
      <c r="Y935" s="67">
        <f t="shared" si="425"/>
        <v>0</v>
      </c>
      <c r="Z935" s="38">
        <f t="shared" si="436"/>
        <v>0</v>
      </c>
      <c r="AA935" s="32">
        <f t="shared" si="426"/>
        <v>0</v>
      </c>
      <c r="AB935" s="38">
        <f t="shared" si="437"/>
        <v>0</v>
      </c>
      <c r="AC935" s="32">
        <f t="shared" si="427"/>
        <v>0</v>
      </c>
      <c r="AD935" s="38">
        <f t="shared" si="448"/>
        <v>0</v>
      </c>
      <c r="AE935" s="39">
        <f t="shared" si="446"/>
        <v>0</v>
      </c>
      <c r="AF935" s="32" t="e">
        <f t="shared" si="438"/>
        <v>#DIV/0!</v>
      </c>
      <c r="AG935" s="32" t="e">
        <f t="shared" si="439"/>
        <v>#DIV/0!</v>
      </c>
      <c r="AH935" s="32" t="e">
        <f t="shared" si="440"/>
        <v>#DIV/0!</v>
      </c>
      <c r="AI935" s="49" t="e">
        <f t="shared" si="441"/>
        <v>#DIV/0!</v>
      </c>
      <c r="AJ935" s="50" t="e">
        <f t="shared" si="442"/>
        <v>#DIV/0!</v>
      </c>
      <c r="AK935" s="50" t="e">
        <f t="shared" si="443"/>
        <v>#DIV/0!</v>
      </c>
    </row>
    <row r="936" spans="8:37" x14ac:dyDescent="0.25">
      <c r="H936" s="66" t="str">
        <f t="shared" si="449"/>
        <v/>
      </c>
      <c r="I936" s="32" t="str">
        <f t="shared" si="444"/>
        <v/>
      </c>
      <c r="J936" s="67" t="str">
        <f t="shared" si="428"/>
        <v/>
      </c>
      <c r="K936" s="67" t="str">
        <f t="shared" si="420"/>
        <v/>
      </c>
      <c r="L936" s="32">
        <f t="shared" si="445"/>
        <v>0</v>
      </c>
      <c r="M936" s="32">
        <f t="shared" si="447"/>
        <v>0</v>
      </c>
      <c r="N936" s="77">
        <f t="shared" si="429"/>
        <v>0</v>
      </c>
      <c r="O936" s="38">
        <f t="shared" si="430"/>
        <v>0</v>
      </c>
      <c r="P936" s="38">
        <f t="shared" si="421"/>
        <v>0</v>
      </c>
      <c r="Q936" s="77">
        <f t="shared" si="422"/>
        <v>0</v>
      </c>
      <c r="R936" s="38">
        <f t="shared" si="431"/>
        <v>0</v>
      </c>
      <c r="S936" s="38">
        <f t="shared" si="432"/>
        <v>0</v>
      </c>
      <c r="T936" s="38">
        <f t="shared" si="433"/>
        <v>0</v>
      </c>
      <c r="U936" s="38">
        <f t="shared" si="434"/>
        <v>0</v>
      </c>
      <c r="V936" s="38">
        <f t="shared" si="435"/>
        <v>0</v>
      </c>
      <c r="W936" s="38">
        <f t="shared" si="423"/>
        <v>0</v>
      </c>
      <c r="X936" s="38">
        <f t="shared" si="424"/>
        <v>0</v>
      </c>
      <c r="Y936" s="67">
        <f t="shared" si="425"/>
        <v>0</v>
      </c>
      <c r="Z936" s="38">
        <f t="shared" si="436"/>
        <v>0</v>
      </c>
      <c r="AA936" s="32">
        <f t="shared" si="426"/>
        <v>0</v>
      </c>
      <c r="AB936" s="38">
        <f t="shared" si="437"/>
        <v>0</v>
      </c>
      <c r="AC936" s="32">
        <f t="shared" si="427"/>
        <v>0</v>
      </c>
      <c r="AD936" s="38">
        <f t="shared" si="448"/>
        <v>0</v>
      </c>
      <c r="AE936" s="39">
        <f t="shared" si="446"/>
        <v>0</v>
      </c>
      <c r="AF936" s="32" t="e">
        <f t="shared" si="438"/>
        <v>#DIV/0!</v>
      </c>
      <c r="AG936" s="32" t="e">
        <f t="shared" si="439"/>
        <v>#DIV/0!</v>
      </c>
      <c r="AH936" s="32" t="e">
        <f t="shared" si="440"/>
        <v>#DIV/0!</v>
      </c>
      <c r="AI936" s="49" t="e">
        <f t="shared" si="441"/>
        <v>#DIV/0!</v>
      </c>
      <c r="AJ936" s="50" t="e">
        <f t="shared" si="442"/>
        <v>#DIV/0!</v>
      </c>
      <c r="AK936" s="50" t="e">
        <f t="shared" si="443"/>
        <v>#DIV/0!</v>
      </c>
    </row>
    <row r="937" spans="8:37" x14ac:dyDescent="0.25">
      <c r="H937" s="66" t="str">
        <f t="shared" si="449"/>
        <v/>
      </c>
      <c r="I937" s="32" t="str">
        <f t="shared" si="444"/>
        <v/>
      </c>
      <c r="J937" s="67" t="str">
        <f t="shared" si="428"/>
        <v/>
      </c>
      <c r="K937" s="67" t="str">
        <f t="shared" si="420"/>
        <v/>
      </c>
      <c r="L937" s="32">
        <f t="shared" si="445"/>
        <v>0</v>
      </c>
      <c r="M937" s="32">
        <f t="shared" si="447"/>
        <v>0</v>
      </c>
      <c r="N937" s="77">
        <f t="shared" si="429"/>
        <v>0</v>
      </c>
      <c r="O937" s="38">
        <f t="shared" si="430"/>
        <v>0</v>
      </c>
      <c r="P937" s="38">
        <f t="shared" si="421"/>
        <v>0</v>
      </c>
      <c r="Q937" s="77">
        <f t="shared" si="422"/>
        <v>0</v>
      </c>
      <c r="R937" s="38">
        <f t="shared" si="431"/>
        <v>0</v>
      </c>
      <c r="S937" s="38">
        <f t="shared" si="432"/>
        <v>0</v>
      </c>
      <c r="T937" s="38">
        <f t="shared" si="433"/>
        <v>0</v>
      </c>
      <c r="U937" s="38">
        <f t="shared" si="434"/>
        <v>0</v>
      </c>
      <c r="V937" s="38">
        <f t="shared" si="435"/>
        <v>0</v>
      </c>
      <c r="W937" s="38">
        <f t="shared" si="423"/>
        <v>0</v>
      </c>
      <c r="X937" s="38">
        <f t="shared" si="424"/>
        <v>0</v>
      </c>
      <c r="Y937" s="67">
        <f t="shared" si="425"/>
        <v>0</v>
      </c>
      <c r="Z937" s="38">
        <f t="shared" si="436"/>
        <v>0</v>
      </c>
      <c r="AA937" s="32">
        <f t="shared" si="426"/>
        <v>0</v>
      </c>
      <c r="AB937" s="38">
        <f t="shared" si="437"/>
        <v>0</v>
      </c>
      <c r="AC937" s="32">
        <f t="shared" si="427"/>
        <v>0</v>
      </c>
      <c r="AD937" s="38">
        <f t="shared" si="448"/>
        <v>0</v>
      </c>
      <c r="AE937" s="39">
        <f t="shared" si="446"/>
        <v>0</v>
      </c>
      <c r="AF937" s="32" t="e">
        <f t="shared" si="438"/>
        <v>#DIV/0!</v>
      </c>
      <c r="AG937" s="32" t="e">
        <f t="shared" si="439"/>
        <v>#DIV/0!</v>
      </c>
      <c r="AH937" s="32" t="e">
        <f t="shared" si="440"/>
        <v>#DIV/0!</v>
      </c>
      <c r="AI937" s="49" t="e">
        <f t="shared" si="441"/>
        <v>#DIV/0!</v>
      </c>
      <c r="AJ937" s="50" t="e">
        <f t="shared" si="442"/>
        <v>#DIV/0!</v>
      </c>
      <c r="AK937" s="50" t="e">
        <f t="shared" si="443"/>
        <v>#DIV/0!</v>
      </c>
    </row>
    <row r="938" spans="8:37" x14ac:dyDescent="0.25">
      <c r="H938" s="66" t="str">
        <f t="shared" si="449"/>
        <v/>
      </c>
      <c r="I938" s="32" t="str">
        <f t="shared" si="444"/>
        <v/>
      </c>
      <c r="J938" s="67" t="str">
        <f t="shared" si="428"/>
        <v/>
      </c>
      <c r="K938" s="67" t="str">
        <f t="shared" si="420"/>
        <v/>
      </c>
      <c r="L938" s="32">
        <f t="shared" si="445"/>
        <v>0</v>
      </c>
      <c r="M938" s="32">
        <f t="shared" si="447"/>
        <v>0</v>
      </c>
      <c r="N938" s="77">
        <f t="shared" si="429"/>
        <v>0</v>
      </c>
      <c r="O938" s="38">
        <f t="shared" si="430"/>
        <v>0</v>
      </c>
      <c r="P938" s="38">
        <f t="shared" si="421"/>
        <v>0</v>
      </c>
      <c r="Q938" s="77">
        <f t="shared" si="422"/>
        <v>0</v>
      </c>
      <c r="R938" s="38">
        <f t="shared" si="431"/>
        <v>0</v>
      </c>
      <c r="S938" s="38">
        <f t="shared" si="432"/>
        <v>0</v>
      </c>
      <c r="T938" s="38">
        <f t="shared" si="433"/>
        <v>0</v>
      </c>
      <c r="U938" s="38">
        <f t="shared" si="434"/>
        <v>0</v>
      </c>
      <c r="V938" s="38">
        <f t="shared" si="435"/>
        <v>0</v>
      </c>
      <c r="W938" s="38">
        <f t="shared" si="423"/>
        <v>0</v>
      </c>
      <c r="X938" s="38">
        <f t="shared" si="424"/>
        <v>0</v>
      </c>
      <c r="Y938" s="67">
        <f t="shared" si="425"/>
        <v>0</v>
      </c>
      <c r="Z938" s="38">
        <f t="shared" si="436"/>
        <v>0</v>
      </c>
      <c r="AA938" s="32">
        <f t="shared" si="426"/>
        <v>0</v>
      </c>
      <c r="AB938" s="38">
        <f t="shared" si="437"/>
        <v>0</v>
      </c>
      <c r="AC938" s="32">
        <f t="shared" si="427"/>
        <v>0</v>
      </c>
      <c r="AD938" s="38">
        <f t="shared" si="448"/>
        <v>0</v>
      </c>
      <c r="AE938" s="39">
        <f t="shared" si="446"/>
        <v>0</v>
      </c>
      <c r="AF938" s="32" t="e">
        <f t="shared" si="438"/>
        <v>#DIV/0!</v>
      </c>
      <c r="AG938" s="32" t="e">
        <f t="shared" si="439"/>
        <v>#DIV/0!</v>
      </c>
      <c r="AH938" s="32" t="e">
        <f t="shared" si="440"/>
        <v>#DIV/0!</v>
      </c>
      <c r="AI938" s="49" t="e">
        <f t="shared" si="441"/>
        <v>#DIV/0!</v>
      </c>
      <c r="AJ938" s="50" t="e">
        <f t="shared" si="442"/>
        <v>#DIV/0!</v>
      </c>
      <c r="AK938" s="50" t="e">
        <f t="shared" si="443"/>
        <v>#DIV/0!</v>
      </c>
    </row>
    <row r="939" spans="8:37" x14ac:dyDescent="0.25">
      <c r="H939" s="66" t="str">
        <f t="shared" si="449"/>
        <v/>
      </c>
      <c r="I939" s="32" t="str">
        <f t="shared" si="444"/>
        <v/>
      </c>
      <c r="J939" s="67" t="str">
        <f t="shared" si="428"/>
        <v/>
      </c>
      <c r="K939" s="67" t="str">
        <f t="shared" si="420"/>
        <v/>
      </c>
      <c r="L939" s="32">
        <f t="shared" si="445"/>
        <v>0</v>
      </c>
      <c r="M939" s="32">
        <f t="shared" si="447"/>
        <v>0</v>
      </c>
      <c r="N939" s="77">
        <f t="shared" si="429"/>
        <v>0</v>
      </c>
      <c r="O939" s="38">
        <f t="shared" si="430"/>
        <v>0</v>
      </c>
      <c r="P939" s="38">
        <f t="shared" si="421"/>
        <v>0</v>
      </c>
      <c r="Q939" s="77">
        <f t="shared" si="422"/>
        <v>0</v>
      </c>
      <c r="R939" s="38">
        <f t="shared" si="431"/>
        <v>0</v>
      </c>
      <c r="S939" s="38">
        <f t="shared" si="432"/>
        <v>0</v>
      </c>
      <c r="T939" s="38">
        <f t="shared" si="433"/>
        <v>0</v>
      </c>
      <c r="U939" s="38">
        <f t="shared" si="434"/>
        <v>0</v>
      </c>
      <c r="V939" s="38">
        <f t="shared" si="435"/>
        <v>0</v>
      </c>
      <c r="W939" s="38">
        <f t="shared" si="423"/>
        <v>0</v>
      </c>
      <c r="X939" s="38">
        <f t="shared" si="424"/>
        <v>0</v>
      </c>
      <c r="Y939" s="67">
        <f t="shared" si="425"/>
        <v>0</v>
      </c>
      <c r="Z939" s="38">
        <f t="shared" si="436"/>
        <v>0</v>
      </c>
      <c r="AA939" s="32">
        <f t="shared" si="426"/>
        <v>0</v>
      </c>
      <c r="AB939" s="38">
        <f t="shared" si="437"/>
        <v>0</v>
      </c>
      <c r="AC939" s="32">
        <f t="shared" si="427"/>
        <v>0</v>
      </c>
      <c r="AD939" s="38">
        <f t="shared" si="448"/>
        <v>0</v>
      </c>
      <c r="AE939" s="39">
        <f t="shared" si="446"/>
        <v>0</v>
      </c>
      <c r="AF939" s="32" t="e">
        <f t="shared" si="438"/>
        <v>#DIV/0!</v>
      </c>
      <c r="AG939" s="32" t="e">
        <f t="shared" si="439"/>
        <v>#DIV/0!</v>
      </c>
      <c r="AH939" s="32" t="e">
        <f t="shared" si="440"/>
        <v>#DIV/0!</v>
      </c>
      <c r="AI939" s="49" t="e">
        <f t="shared" si="441"/>
        <v>#DIV/0!</v>
      </c>
      <c r="AJ939" s="50" t="e">
        <f t="shared" si="442"/>
        <v>#DIV/0!</v>
      </c>
      <c r="AK939" s="50" t="e">
        <f t="shared" si="443"/>
        <v>#DIV/0!</v>
      </c>
    </row>
    <row r="940" spans="8:37" x14ac:dyDescent="0.25">
      <c r="H940" s="66" t="str">
        <f t="shared" si="449"/>
        <v/>
      </c>
      <c r="I940" s="32" t="str">
        <f t="shared" si="444"/>
        <v/>
      </c>
      <c r="J940" s="67" t="str">
        <f t="shared" si="428"/>
        <v/>
      </c>
      <c r="K940" s="67" t="str">
        <f t="shared" si="420"/>
        <v/>
      </c>
      <c r="L940" s="32">
        <f t="shared" si="445"/>
        <v>0</v>
      </c>
      <c r="M940" s="32">
        <f t="shared" si="447"/>
        <v>0</v>
      </c>
      <c r="N940" s="77">
        <f t="shared" si="429"/>
        <v>0</v>
      </c>
      <c r="O940" s="38">
        <f t="shared" si="430"/>
        <v>0</v>
      </c>
      <c r="P940" s="38">
        <f t="shared" si="421"/>
        <v>0</v>
      </c>
      <c r="Q940" s="77">
        <f t="shared" si="422"/>
        <v>0</v>
      </c>
      <c r="R940" s="38">
        <f t="shared" si="431"/>
        <v>0</v>
      </c>
      <c r="S940" s="38">
        <f t="shared" si="432"/>
        <v>0</v>
      </c>
      <c r="T940" s="38">
        <f t="shared" si="433"/>
        <v>0</v>
      </c>
      <c r="U940" s="38">
        <f t="shared" si="434"/>
        <v>0</v>
      </c>
      <c r="V940" s="38">
        <f t="shared" si="435"/>
        <v>0</v>
      </c>
      <c r="W940" s="38">
        <f t="shared" si="423"/>
        <v>0</v>
      </c>
      <c r="X940" s="38">
        <f t="shared" si="424"/>
        <v>0</v>
      </c>
      <c r="Y940" s="67">
        <f t="shared" si="425"/>
        <v>0</v>
      </c>
      <c r="Z940" s="38">
        <f t="shared" si="436"/>
        <v>0</v>
      </c>
      <c r="AA940" s="32">
        <f t="shared" si="426"/>
        <v>0</v>
      </c>
      <c r="AB940" s="38">
        <f t="shared" si="437"/>
        <v>0</v>
      </c>
      <c r="AC940" s="32">
        <f t="shared" si="427"/>
        <v>0</v>
      </c>
      <c r="AD940" s="38">
        <f t="shared" si="448"/>
        <v>0</v>
      </c>
      <c r="AE940" s="39">
        <f t="shared" si="446"/>
        <v>0</v>
      </c>
      <c r="AF940" s="32" t="e">
        <f t="shared" si="438"/>
        <v>#DIV/0!</v>
      </c>
      <c r="AG940" s="32" t="e">
        <f t="shared" si="439"/>
        <v>#DIV/0!</v>
      </c>
      <c r="AH940" s="32" t="e">
        <f t="shared" si="440"/>
        <v>#DIV/0!</v>
      </c>
      <c r="AI940" s="49" t="e">
        <f t="shared" si="441"/>
        <v>#DIV/0!</v>
      </c>
      <c r="AJ940" s="50" t="e">
        <f t="shared" si="442"/>
        <v>#DIV/0!</v>
      </c>
      <c r="AK940" s="50" t="e">
        <f t="shared" si="443"/>
        <v>#DIV/0!</v>
      </c>
    </row>
    <row r="941" spans="8:37" x14ac:dyDescent="0.25">
      <c r="H941" s="66" t="str">
        <f t="shared" si="449"/>
        <v/>
      </c>
      <c r="I941" s="32" t="str">
        <f t="shared" si="444"/>
        <v/>
      </c>
      <c r="J941" s="67" t="str">
        <f t="shared" si="428"/>
        <v/>
      </c>
      <c r="K941" s="67" t="str">
        <f t="shared" si="420"/>
        <v/>
      </c>
      <c r="L941" s="32">
        <f t="shared" si="445"/>
        <v>0</v>
      </c>
      <c r="M941" s="32">
        <f t="shared" si="447"/>
        <v>0</v>
      </c>
      <c r="N941" s="77">
        <f t="shared" si="429"/>
        <v>0</v>
      </c>
      <c r="O941" s="38">
        <f t="shared" si="430"/>
        <v>0</v>
      </c>
      <c r="P941" s="38">
        <f t="shared" si="421"/>
        <v>0</v>
      </c>
      <c r="Q941" s="77">
        <f t="shared" si="422"/>
        <v>0</v>
      </c>
      <c r="R941" s="38">
        <f t="shared" si="431"/>
        <v>0</v>
      </c>
      <c r="S941" s="38">
        <f t="shared" si="432"/>
        <v>0</v>
      </c>
      <c r="T941" s="38">
        <f t="shared" si="433"/>
        <v>0</v>
      </c>
      <c r="U941" s="38">
        <f t="shared" si="434"/>
        <v>0</v>
      </c>
      <c r="V941" s="38">
        <f t="shared" si="435"/>
        <v>0</v>
      </c>
      <c r="W941" s="38">
        <f t="shared" si="423"/>
        <v>0</v>
      </c>
      <c r="X941" s="38">
        <f t="shared" si="424"/>
        <v>0</v>
      </c>
      <c r="Y941" s="67">
        <f t="shared" si="425"/>
        <v>0</v>
      </c>
      <c r="Z941" s="38">
        <f t="shared" si="436"/>
        <v>0</v>
      </c>
      <c r="AA941" s="32">
        <f t="shared" si="426"/>
        <v>0</v>
      </c>
      <c r="AB941" s="38">
        <f t="shared" si="437"/>
        <v>0</v>
      </c>
      <c r="AC941" s="32">
        <f t="shared" si="427"/>
        <v>0</v>
      </c>
      <c r="AD941" s="38">
        <f t="shared" si="448"/>
        <v>0</v>
      </c>
      <c r="AE941" s="39">
        <f t="shared" si="446"/>
        <v>0</v>
      </c>
      <c r="AF941" s="32" t="e">
        <f t="shared" si="438"/>
        <v>#DIV/0!</v>
      </c>
      <c r="AG941" s="32" t="e">
        <f t="shared" si="439"/>
        <v>#DIV/0!</v>
      </c>
      <c r="AH941" s="32" t="e">
        <f t="shared" si="440"/>
        <v>#DIV/0!</v>
      </c>
      <c r="AI941" s="49" t="e">
        <f t="shared" si="441"/>
        <v>#DIV/0!</v>
      </c>
      <c r="AJ941" s="50" t="e">
        <f t="shared" si="442"/>
        <v>#DIV/0!</v>
      </c>
      <c r="AK941" s="50" t="e">
        <f t="shared" si="443"/>
        <v>#DIV/0!</v>
      </c>
    </row>
    <row r="942" spans="8:37" x14ac:dyDescent="0.25">
      <c r="H942" s="66" t="str">
        <f t="shared" si="449"/>
        <v/>
      </c>
      <c r="I942" s="32" t="str">
        <f t="shared" si="444"/>
        <v/>
      </c>
      <c r="J942" s="67" t="str">
        <f t="shared" si="428"/>
        <v/>
      </c>
      <c r="K942" s="67" t="str">
        <f t="shared" si="420"/>
        <v/>
      </c>
      <c r="L942" s="32">
        <f t="shared" si="445"/>
        <v>0</v>
      </c>
      <c r="M942" s="32">
        <f t="shared" si="447"/>
        <v>0</v>
      </c>
      <c r="N942" s="77">
        <f t="shared" si="429"/>
        <v>0</v>
      </c>
      <c r="O942" s="38">
        <f t="shared" si="430"/>
        <v>0</v>
      </c>
      <c r="P942" s="38">
        <f t="shared" si="421"/>
        <v>0</v>
      </c>
      <c r="Q942" s="77">
        <f t="shared" si="422"/>
        <v>0</v>
      </c>
      <c r="R942" s="38">
        <f t="shared" si="431"/>
        <v>0</v>
      </c>
      <c r="S942" s="38">
        <f t="shared" si="432"/>
        <v>0</v>
      </c>
      <c r="T942" s="38">
        <f t="shared" si="433"/>
        <v>0</v>
      </c>
      <c r="U942" s="38">
        <f t="shared" si="434"/>
        <v>0</v>
      </c>
      <c r="V942" s="38">
        <f t="shared" si="435"/>
        <v>0</v>
      </c>
      <c r="W942" s="38">
        <f t="shared" si="423"/>
        <v>0</v>
      </c>
      <c r="X942" s="38">
        <f t="shared" si="424"/>
        <v>0</v>
      </c>
      <c r="Y942" s="67">
        <f t="shared" si="425"/>
        <v>0</v>
      </c>
      <c r="Z942" s="38">
        <f t="shared" si="436"/>
        <v>0</v>
      </c>
      <c r="AA942" s="32">
        <f t="shared" si="426"/>
        <v>0</v>
      </c>
      <c r="AB942" s="38">
        <f t="shared" si="437"/>
        <v>0</v>
      </c>
      <c r="AC942" s="32">
        <f t="shared" si="427"/>
        <v>0</v>
      </c>
      <c r="AD942" s="38">
        <f t="shared" si="448"/>
        <v>0</v>
      </c>
      <c r="AE942" s="39">
        <f t="shared" si="446"/>
        <v>0</v>
      </c>
      <c r="AF942" s="32" t="e">
        <f t="shared" si="438"/>
        <v>#DIV/0!</v>
      </c>
      <c r="AG942" s="32" t="e">
        <f t="shared" si="439"/>
        <v>#DIV/0!</v>
      </c>
      <c r="AH942" s="32" t="e">
        <f t="shared" si="440"/>
        <v>#DIV/0!</v>
      </c>
      <c r="AI942" s="49" t="e">
        <f t="shared" si="441"/>
        <v>#DIV/0!</v>
      </c>
      <c r="AJ942" s="50" t="e">
        <f t="shared" si="442"/>
        <v>#DIV/0!</v>
      </c>
      <c r="AK942" s="50" t="e">
        <f t="shared" si="443"/>
        <v>#DIV/0!</v>
      </c>
    </row>
    <row r="943" spans="8:37" x14ac:dyDescent="0.25">
      <c r="H943" s="66" t="str">
        <f t="shared" si="449"/>
        <v/>
      </c>
      <c r="I943" s="32" t="str">
        <f t="shared" si="444"/>
        <v/>
      </c>
      <c r="J943" s="67" t="str">
        <f t="shared" si="428"/>
        <v/>
      </c>
      <c r="K943" s="67" t="str">
        <f t="shared" si="420"/>
        <v/>
      </c>
      <c r="L943" s="32">
        <f t="shared" si="445"/>
        <v>0</v>
      </c>
      <c r="M943" s="32">
        <f t="shared" si="447"/>
        <v>0</v>
      </c>
      <c r="N943" s="77">
        <f t="shared" si="429"/>
        <v>0</v>
      </c>
      <c r="O943" s="38">
        <f t="shared" si="430"/>
        <v>0</v>
      </c>
      <c r="P943" s="38">
        <f t="shared" si="421"/>
        <v>0</v>
      </c>
      <c r="Q943" s="77">
        <f t="shared" si="422"/>
        <v>0</v>
      </c>
      <c r="R943" s="38">
        <f t="shared" si="431"/>
        <v>0</v>
      </c>
      <c r="S943" s="38">
        <f t="shared" si="432"/>
        <v>0</v>
      </c>
      <c r="T943" s="38">
        <f t="shared" si="433"/>
        <v>0</v>
      </c>
      <c r="U943" s="38">
        <f t="shared" si="434"/>
        <v>0</v>
      </c>
      <c r="V943" s="38">
        <f t="shared" si="435"/>
        <v>0</v>
      </c>
      <c r="W943" s="38">
        <f t="shared" si="423"/>
        <v>0</v>
      </c>
      <c r="X943" s="38">
        <f t="shared" si="424"/>
        <v>0</v>
      </c>
      <c r="Y943" s="67">
        <f t="shared" si="425"/>
        <v>0</v>
      </c>
      <c r="Z943" s="38">
        <f t="shared" si="436"/>
        <v>0</v>
      </c>
      <c r="AA943" s="32">
        <f t="shared" si="426"/>
        <v>0</v>
      </c>
      <c r="AB943" s="38">
        <f t="shared" si="437"/>
        <v>0</v>
      </c>
      <c r="AC943" s="32">
        <f t="shared" si="427"/>
        <v>0</v>
      </c>
      <c r="AD943" s="38">
        <f t="shared" si="448"/>
        <v>0</v>
      </c>
      <c r="AE943" s="39">
        <f t="shared" si="446"/>
        <v>0</v>
      </c>
      <c r="AF943" s="32" t="e">
        <f t="shared" si="438"/>
        <v>#DIV/0!</v>
      </c>
      <c r="AG943" s="32" t="e">
        <f t="shared" si="439"/>
        <v>#DIV/0!</v>
      </c>
      <c r="AH943" s="32" t="e">
        <f t="shared" si="440"/>
        <v>#DIV/0!</v>
      </c>
      <c r="AI943" s="49" t="e">
        <f t="shared" si="441"/>
        <v>#DIV/0!</v>
      </c>
      <c r="AJ943" s="50" t="e">
        <f t="shared" si="442"/>
        <v>#DIV/0!</v>
      </c>
      <c r="AK943" s="50" t="e">
        <f t="shared" si="443"/>
        <v>#DIV/0!</v>
      </c>
    </row>
    <row r="944" spans="8:37" x14ac:dyDescent="0.25">
      <c r="H944" s="66" t="str">
        <f t="shared" si="449"/>
        <v/>
      </c>
      <c r="I944" s="32" t="str">
        <f t="shared" si="444"/>
        <v/>
      </c>
      <c r="J944" s="67" t="str">
        <f t="shared" si="428"/>
        <v/>
      </c>
      <c r="K944" s="67" t="str">
        <f t="shared" si="420"/>
        <v/>
      </c>
      <c r="L944" s="32">
        <f t="shared" si="445"/>
        <v>0</v>
      </c>
      <c r="M944" s="32">
        <f t="shared" si="447"/>
        <v>0</v>
      </c>
      <c r="N944" s="77">
        <f t="shared" si="429"/>
        <v>0</v>
      </c>
      <c r="O944" s="38">
        <f t="shared" si="430"/>
        <v>0</v>
      </c>
      <c r="P944" s="38">
        <f t="shared" si="421"/>
        <v>0</v>
      </c>
      <c r="Q944" s="77">
        <f t="shared" si="422"/>
        <v>0</v>
      </c>
      <c r="R944" s="38">
        <f t="shared" si="431"/>
        <v>0</v>
      </c>
      <c r="S944" s="38">
        <f t="shared" si="432"/>
        <v>0</v>
      </c>
      <c r="T944" s="38">
        <f t="shared" si="433"/>
        <v>0</v>
      </c>
      <c r="U944" s="38">
        <f t="shared" si="434"/>
        <v>0</v>
      </c>
      <c r="V944" s="38">
        <f t="shared" si="435"/>
        <v>0</v>
      </c>
      <c r="W944" s="38">
        <f t="shared" si="423"/>
        <v>0</v>
      </c>
      <c r="X944" s="38">
        <f t="shared" si="424"/>
        <v>0</v>
      </c>
      <c r="Y944" s="67">
        <f t="shared" si="425"/>
        <v>0</v>
      </c>
      <c r="Z944" s="38">
        <f t="shared" si="436"/>
        <v>0</v>
      </c>
      <c r="AA944" s="32">
        <f t="shared" si="426"/>
        <v>0</v>
      </c>
      <c r="AB944" s="38">
        <f t="shared" si="437"/>
        <v>0</v>
      </c>
      <c r="AC944" s="32">
        <f t="shared" si="427"/>
        <v>0</v>
      </c>
      <c r="AD944" s="38">
        <f t="shared" si="448"/>
        <v>0</v>
      </c>
      <c r="AE944" s="39">
        <f t="shared" si="446"/>
        <v>0</v>
      </c>
      <c r="AF944" s="32" t="e">
        <f t="shared" si="438"/>
        <v>#DIV/0!</v>
      </c>
      <c r="AG944" s="32" t="e">
        <f t="shared" si="439"/>
        <v>#DIV/0!</v>
      </c>
      <c r="AH944" s="32" t="e">
        <f t="shared" si="440"/>
        <v>#DIV/0!</v>
      </c>
      <c r="AI944" s="49" t="e">
        <f t="shared" si="441"/>
        <v>#DIV/0!</v>
      </c>
      <c r="AJ944" s="50" t="e">
        <f t="shared" si="442"/>
        <v>#DIV/0!</v>
      </c>
      <c r="AK944" s="50" t="e">
        <f t="shared" si="443"/>
        <v>#DIV/0!</v>
      </c>
    </row>
    <row r="945" spans="8:37" x14ac:dyDescent="0.25">
      <c r="H945" s="66" t="str">
        <f t="shared" si="449"/>
        <v/>
      </c>
      <c r="I945" s="32" t="str">
        <f t="shared" si="444"/>
        <v/>
      </c>
      <c r="J945" s="67" t="str">
        <f t="shared" si="428"/>
        <v/>
      </c>
      <c r="K945" s="67" t="str">
        <f t="shared" si="420"/>
        <v/>
      </c>
      <c r="L945" s="32">
        <f t="shared" si="445"/>
        <v>0</v>
      </c>
      <c r="M945" s="32">
        <f t="shared" si="447"/>
        <v>0</v>
      </c>
      <c r="N945" s="77">
        <f t="shared" si="429"/>
        <v>0</v>
      </c>
      <c r="O945" s="38">
        <f t="shared" si="430"/>
        <v>0</v>
      </c>
      <c r="P945" s="38">
        <f t="shared" si="421"/>
        <v>0</v>
      </c>
      <c r="Q945" s="77">
        <f t="shared" si="422"/>
        <v>0</v>
      </c>
      <c r="R945" s="38">
        <f t="shared" si="431"/>
        <v>0</v>
      </c>
      <c r="S945" s="38">
        <f t="shared" si="432"/>
        <v>0</v>
      </c>
      <c r="T945" s="38">
        <f t="shared" si="433"/>
        <v>0</v>
      </c>
      <c r="U945" s="38">
        <f t="shared" si="434"/>
        <v>0</v>
      </c>
      <c r="V945" s="38">
        <f t="shared" si="435"/>
        <v>0</v>
      </c>
      <c r="W945" s="38">
        <f t="shared" si="423"/>
        <v>0</v>
      </c>
      <c r="X945" s="38">
        <f t="shared" si="424"/>
        <v>0</v>
      </c>
      <c r="Y945" s="67">
        <f t="shared" si="425"/>
        <v>0</v>
      </c>
      <c r="Z945" s="38">
        <f t="shared" si="436"/>
        <v>0</v>
      </c>
      <c r="AA945" s="32">
        <f t="shared" si="426"/>
        <v>0</v>
      </c>
      <c r="AB945" s="38">
        <f t="shared" si="437"/>
        <v>0</v>
      </c>
      <c r="AC945" s="32">
        <f t="shared" si="427"/>
        <v>0</v>
      </c>
      <c r="AD945" s="38">
        <f t="shared" si="448"/>
        <v>0</v>
      </c>
      <c r="AE945" s="39">
        <f t="shared" si="446"/>
        <v>0</v>
      </c>
      <c r="AF945" s="32" t="e">
        <f t="shared" si="438"/>
        <v>#DIV/0!</v>
      </c>
      <c r="AG945" s="32" t="e">
        <f t="shared" si="439"/>
        <v>#DIV/0!</v>
      </c>
      <c r="AH945" s="32" t="e">
        <f t="shared" si="440"/>
        <v>#DIV/0!</v>
      </c>
      <c r="AI945" s="49" t="e">
        <f t="shared" si="441"/>
        <v>#DIV/0!</v>
      </c>
      <c r="AJ945" s="50" t="e">
        <f t="shared" si="442"/>
        <v>#DIV/0!</v>
      </c>
      <c r="AK945" s="50" t="e">
        <f t="shared" si="443"/>
        <v>#DIV/0!</v>
      </c>
    </row>
    <row r="946" spans="8:37" x14ac:dyDescent="0.25">
      <c r="H946" s="66" t="str">
        <f t="shared" si="449"/>
        <v/>
      </c>
      <c r="I946" s="32" t="str">
        <f t="shared" si="444"/>
        <v/>
      </c>
      <c r="J946" s="67" t="str">
        <f t="shared" si="428"/>
        <v/>
      </c>
      <c r="K946" s="67" t="str">
        <f t="shared" si="420"/>
        <v/>
      </c>
      <c r="L946" s="32">
        <f t="shared" si="445"/>
        <v>0</v>
      </c>
      <c r="M946" s="32">
        <f t="shared" si="447"/>
        <v>0</v>
      </c>
      <c r="N946" s="77">
        <f t="shared" si="429"/>
        <v>0</v>
      </c>
      <c r="O946" s="38">
        <f t="shared" si="430"/>
        <v>0</v>
      </c>
      <c r="P946" s="38">
        <f t="shared" si="421"/>
        <v>0</v>
      </c>
      <c r="Q946" s="77">
        <f t="shared" si="422"/>
        <v>0</v>
      </c>
      <c r="R946" s="38">
        <f t="shared" si="431"/>
        <v>0</v>
      </c>
      <c r="S946" s="38">
        <f t="shared" si="432"/>
        <v>0</v>
      </c>
      <c r="T946" s="38">
        <f t="shared" si="433"/>
        <v>0</v>
      </c>
      <c r="U946" s="38">
        <f t="shared" si="434"/>
        <v>0</v>
      </c>
      <c r="V946" s="38">
        <f t="shared" si="435"/>
        <v>0</v>
      </c>
      <c r="W946" s="38">
        <f t="shared" si="423"/>
        <v>0</v>
      </c>
      <c r="X946" s="38">
        <f t="shared" si="424"/>
        <v>0</v>
      </c>
      <c r="Y946" s="67">
        <f t="shared" si="425"/>
        <v>0</v>
      </c>
      <c r="Z946" s="38">
        <f t="shared" si="436"/>
        <v>0</v>
      </c>
      <c r="AA946" s="32">
        <f t="shared" si="426"/>
        <v>0</v>
      </c>
      <c r="AB946" s="38">
        <f t="shared" si="437"/>
        <v>0</v>
      </c>
      <c r="AC946" s="32">
        <f t="shared" si="427"/>
        <v>0</v>
      </c>
      <c r="AD946" s="38">
        <f t="shared" si="448"/>
        <v>0</v>
      </c>
      <c r="AE946" s="39">
        <f t="shared" si="446"/>
        <v>0</v>
      </c>
      <c r="AF946" s="32" t="e">
        <f t="shared" si="438"/>
        <v>#DIV/0!</v>
      </c>
      <c r="AG946" s="32" t="e">
        <f t="shared" si="439"/>
        <v>#DIV/0!</v>
      </c>
      <c r="AH946" s="32" t="e">
        <f t="shared" si="440"/>
        <v>#DIV/0!</v>
      </c>
      <c r="AI946" s="49" t="e">
        <f t="shared" si="441"/>
        <v>#DIV/0!</v>
      </c>
      <c r="AJ946" s="50" t="e">
        <f t="shared" si="442"/>
        <v>#DIV/0!</v>
      </c>
      <c r="AK946" s="50" t="e">
        <f t="shared" si="443"/>
        <v>#DIV/0!</v>
      </c>
    </row>
    <row r="947" spans="8:37" x14ac:dyDescent="0.25">
      <c r="H947" s="66" t="str">
        <f t="shared" si="449"/>
        <v/>
      </c>
      <c r="I947" s="32" t="str">
        <f t="shared" si="444"/>
        <v/>
      </c>
      <c r="J947" s="67" t="str">
        <f t="shared" si="428"/>
        <v/>
      </c>
      <c r="K947" s="67" t="str">
        <f t="shared" si="420"/>
        <v/>
      </c>
      <c r="L947" s="32">
        <f t="shared" si="445"/>
        <v>0</v>
      </c>
      <c r="M947" s="32">
        <f t="shared" si="447"/>
        <v>0</v>
      </c>
      <c r="N947" s="77">
        <f t="shared" si="429"/>
        <v>0</v>
      </c>
      <c r="O947" s="38">
        <f t="shared" si="430"/>
        <v>0</v>
      </c>
      <c r="P947" s="38">
        <f t="shared" si="421"/>
        <v>0</v>
      </c>
      <c r="Q947" s="77">
        <f t="shared" si="422"/>
        <v>0</v>
      </c>
      <c r="R947" s="38">
        <f t="shared" si="431"/>
        <v>0</v>
      </c>
      <c r="S947" s="38">
        <f t="shared" si="432"/>
        <v>0</v>
      </c>
      <c r="T947" s="38">
        <f t="shared" si="433"/>
        <v>0</v>
      </c>
      <c r="U947" s="38">
        <f t="shared" si="434"/>
        <v>0</v>
      </c>
      <c r="V947" s="38">
        <f t="shared" si="435"/>
        <v>0</v>
      </c>
      <c r="W947" s="38">
        <f t="shared" si="423"/>
        <v>0</v>
      </c>
      <c r="X947" s="38">
        <f t="shared" si="424"/>
        <v>0</v>
      </c>
      <c r="Y947" s="67">
        <f t="shared" si="425"/>
        <v>0</v>
      </c>
      <c r="Z947" s="38">
        <f t="shared" si="436"/>
        <v>0</v>
      </c>
      <c r="AA947" s="32">
        <f t="shared" si="426"/>
        <v>0</v>
      </c>
      <c r="AB947" s="38">
        <f t="shared" si="437"/>
        <v>0</v>
      </c>
      <c r="AC947" s="32">
        <f t="shared" si="427"/>
        <v>0</v>
      </c>
      <c r="AD947" s="38">
        <f t="shared" si="448"/>
        <v>0</v>
      </c>
      <c r="AE947" s="39">
        <f t="shared" si="446"/>
        <v>0</v>
      </c>
      <c r="AF947" s="32" t="e">
        <f t="shared" si="438"/>
        <v>#DIV/0!</v>
      </c>
      <c r="AG947" s="32" t="e">
        <f t="shared" si="439"/>
        <v>#DIV/0!</v>
      </c>
      <c r="AH947" s="32" t="e">
        <f t="shared" si="440"/>
        <v>#DIV/0!</v>
      </c>
      <c r="AI947" s="49" t="e">
        <f t="shared" si="441"/>
        <v>#DIV/0!</v>
      </c>
      <c r="AJ947" s="50" t="e">
        <f t="shared" si="442"/>
        <v>#DIV/0!</v>
      </c>
      <c r="AK947" s="50" t="e">
        <f t="shared" si="443"/>
        <v>#DIV/0!</v>
      </c>
    </row>
    <row r="948" spans="8:37" x14ac:dyDescent="0.25">
      <c r="H948" s="66" t="str">
        <f t="shared" si="449"/>
        <v/>
      </c>
      <c r="I948" s="32" t="str">
        <f t="shared" si="444"/>
        <v/>
      </c>
      <c r="J948" s="67" t="str">
        <f t="shared" si="428"/>
        <v/>
      </c>
      <c r="K948" s="67" t="str">
        <f t="shared" si="420"/>
        <v/>
      </c>
      <c r="L948" s="32">
        <f t="shared" si="445"/>
        <v>0</v>
      </c>
      <c r="M948" s="32">
        <f t="shared" si="447"/>
        <v>0</v>
      </c>
      <c r="N948" s="77">
        <f t="shared" si="429"/>
        <v>0</v>
      </c>
      <c r="O948" s="38">
        <f t="shared" si="430"/>
        <v>0</v>
      </c>
      <c r="P948" s="38">
        <f t="shared" si="421"/>
        <v>0</v>
      </c>
      <c r="Q948" s="77">
        <f t="shared" si="422"/>
        <v>0</v>
      </c>
      <c r="R948" s="38">
        <f t="shared" si="431"/>
        <v>0</v>
      </c>
      <c r="S948" s="38">
        <f t="shared" si="432"/>
        <v>0</v>
      </c>
      <c r="T948" s="38">
        <f t="shared" si="433"/>
        <v>0</v>
      </c>
      <c r="U948" s="38">
        <f t="shared" si="434"/>
        <v>0</v>
      </c>
      <c r="V948" s="38">
        <f t="shared" si="435"/>
        <v>0</v>
      </c>
      <c r="W948" s="38">
        <f t="shared" si="423"/>
        <v>0</v>
      </c>
      <c r="X948" s="38">
        <f t="shared" si="424"/>
        <v>0</v>
      </c>
      <c r="Y948" s="67">
        <f t="shared" si="425"/>
        <v>0</v>
      </c>
      <c r="Z948" s="38">
        <f t="shared" si="436"/>
        <v>0</v>
      </c>
      <c r="AA948" s="32">
        <f t="shared" si="426"/>
        <v>0</v>
      </c>
      <c r="AB948" s="38">
        <f t="shared" si="437"/>
        <v>0</v>
      </c>
      <c r="AC948" s="32">
        <f t="shared" si="427"/>
        <v>0</v>
      </c>
      <c r="AD948" s="38">
        <f t="shared" si="448"/>
        <v>0</v>
      </c>
      <c r="AE948" s="39">
        <f t="shared" si="446"/>
        <v>0</v>
      </c>
      <c r="AF948" s="32" t="e">
        <f t="shared" si="438"/>
        <v>#DIV/0!</v>
      </c>
      <c r="AG948" s="32" t="e">
        <f t="shared" si="439"/>
        <v>#DIV/0!</v>
      </c>
      <c r="AH948" s="32" t="e">
        <f t="shared" si="440"/>
        <v>#DIV/0!</v>
      </c>
      <c r="AI948" s="49" t="e">
        <f t="shared" si="441"/>
        <v>#DIV/0!</v>
      </c>
      <c r="AJ948" s="50" t="e">
        <f t="shared" si="442"/>
        <v>#DIV/0!</v>
      </c>
      <c r="AK948" s="50" t="e">
        <f t="shared" si="443"/>
        <v>#DIV/0!</v>
      </c>
    </row>
    <row r="949" spans="8:37" x14ac:dyDescent="0.25">
      <c r="H949" s="66" t="str">
        <f t="shared" si="449"/>
        <v/>
      </c>
      <c r="I949" s="32" t="str">
        <f t="shared" si="444"/>
        <v/>
      </c>
      <c r="J949" s="67" t="str">
        <f t="shared" si="428"/>
        <v/>
      </c>
      <c r="K949" s="67" t="str">
        <f t="shared" si="420"/>
        <v/>
      </c>
      <c r="L949" s="32">
        <f t="shared" si="445"/>
        <v>0</v>
      </c>
      <c r="M949" s="32">
        <f t="shared" si="447"/>
        <v>0</v>
      </c>
      <c r="N949" s="77">
        <f t="shared" si="429"/>
        <v>0</v>
      </c>
      <c r="O949" s="38">
        <f t="shared" si="430"/>
        <v>0</v>
      </c>
      <c r="P949" s="38">
        <f t="shared" si="421"/>
        <v>0</v>
      </c>
      <c r="Q949" s="77">
        <f t="shared" si="422"/>
        <v>0</v>
      </c>
      <c r="R949" s="38">
        <f t="shared" si="431"/>
        <v>0</v>
      </c>
      <c r="S949" s="38">
        <f t="shared" si="432"/>
        <v>0</v>
      </c>
      <c r="T949" s="38">
        <f t="shared" si="433"/>
        <v>0</v>
      </c>
      <c r="U949" s="38">
        <f t="shared" si="434"/>
        <v>0</v>
      </c>
      <c r="V949" s="38">
        <f t="shared" si="435"/>
        <v>0</v>
      </c>
      <c r="W949" s="38">
        <f t="shared" si="423"/>
        <v>0</v>
      </c>
      <c r="X949" s="38">
        <f t="shared" si="424"/>
        <v>0</v>
      </c>
      <c r="Y949" s="67">
        <f t="shared" si="425"/>
        <v>0</v>
      </c>
      <c r="Z949" s="38">
        <f t="shared" si="436"/>
        <v>0</v>
      </c>
      <c r="AA949" s="32">
        <f t="shared" si="426"/>
        <v>0</v>
      </c>
      <c r="AB949" s="38">
        <f t="shared" si="437"/>
        <v>0</v>
      </c>
      <c r="AC949" s="32">
        <f t="shared" si="427"/>
        <v>0</v>
      </c>
      <c r="AD949" s="38">
        <f t="shared" si="448"/>
        <v>0</v>
      </c>
      <c r="AE949" s="39">
        <f t="shared" si="446"/>
        <v>0</v>
      </c>
      <c r="AF949" s="32" t="e">
        <f t="shared" si="438"/>
        <v>#DIV/0!</v>
      </c>
      <c r="AG949" s="32" t="e">
        <f t="shared" si="439"/>
        <v>#DIV/0!</v>
      </c>
      <c r="AH949" s="32" t="e">
        <f t="shared" si="440"/>
        <v>#DIV/0!</v>
      </c>
      <c r="AI949" s="49" t="e">
        <f t="shared" si="441"/>
        <v>#DIV/0!</v>
      </c>
      <c r="AJ949" s="50" t="e">
        <f t="shared" si="442"/>
        <v>#DIV/0!</v>
      </c>
      <c r="AK949" s="50" t="e">
        <f t="shared" si="443"/>
        <v>#DIV/0!</v>
      </c>
    </row>
    <row r="950" spans="8:37" x14ac:dyDescent="0.25">
      <c r="H950" s="66" t="str">
        <f t="shared" si="449"/>
        <v/>
      </c>
      <c r="I950" s="32" t="str">
        <f t="shared" si="444"/>
        <v/>
      </c>
      <c r="J950" s="67" t="str">
        <f t="shared" si="428"/>
        <v/>
      </c>
      <c r="K950" s="67" t="str">
        <f t="shared" si="420"/>
        <v/>
      </c>
      <c r="L950" s="32">
        <f t="shared" si="445"/>
        <v>0</v>
      </c>
      <c r="M950" s="32">
        <f t="shared" si="447"/>
        <v>0</v>
      </c>
      <c r="N950" s="77">
        <f t="shared" si="429"/>
        <v>0</v>
      </c>
      <c r="O950" s="38">
        <f t="shared" si="430"/>
        <v>0</v>
      </c>
      <c r="P950" s="38">
        <f t="shared" si="421"/>
        <v>0</v>
      </c>
      <c r="Q950" s="77">
        <f t="shared" si="422"/>
        <v>0</v>
      </c>
      <c r="R950" s="38">
        <f t="shared" si="431"/>
        <v>0</v>
      </c>
      <c r="S950" s="38">
        <f t="shared" si="432"/>
        <v>0</v>
      </c>
      <c r="T950" s="38">
        <f t="shared" si="433"/>
        <v>0</v>
      </c>
      <c r="U950" s="38">
        <f t="shared" si="434"/>
        <v>0</v>
      </c>
      <c r="V950" s="38">
        <f t="shared" si="435"/>
        <v>0</v>
      </c>
      <c r="W950" s="38">
        <f t="shared" si="423"/>
        <v>0</v>
      </c>
      <c r="X950" s="38">
        <f t="shared" si="424"/>
        <v>0</v>
      </c>
      <c r="Y950" s="67">
        <f t="shared" si="425"/>
        <v>0</v>
      </c>
      <c r="Z950" s="38">
        <f t="shared" si="436"/>
        <v>0</v>
      </c>
      <c r="AA950" s="32">
        <f t="shared" si="426"/>
        <v>0</v>
      </c>
      <c r="AB950" s="38">
        <f t="shared" si="437"/>
        <v>0</v>
      </c>
      <c r="AC950" s="32">
        <f t="shared" si="427"/>
        <v>0</v>
      </c>
      <c r="AD950" s="38">
        <f t="shared" si="448"/>
        <v>0</v>
      </c>
      <c r="AE950" s="39">
        <f t="shared" si="446"/>
        <v>0</v>
      </c>
      <c r="AF950" s="32" t="e">
        <f t="shared" si="438"/>
        <v>#DIV/0!</v>
      </c>
      <c r="AG950" s="32" t="e">
        <f t="shared" si="439"/>
        <v>#DIV/0!</v>
      </c>
      <c r="AH950" s="32" t="e">
        <f t="shared" si="440"/>
        <v>#DIV/0!</v>
      </c>
      <c r="AI950" s="49" t="e">
        <f t="shared" si="441"/>
        <v>#DIV/0!</v>
      </c>
      <c r="AJ950" s="50" t="e">
        <f t="shared" si="442"/>
        <v>#DIV/0!</v>
      </c>
      <c r="AK950" s="50" t="e">
        <f t="shared" si="443"/>
        <v>#DIV/0!</v>
      </c>
    </row>
    <row r="951" spans="8:37" x14ac:dyDescent="0.25">
      <c r="H951" s="66" t="str">
        <f t="shared" si="449"/>
        <v/>
      </c>
      <c r="I951" s="32" t="str">
        <f t="shared" si="444"/>
        <v/>
      </c>
      <c r="J951" s="67" t="str">
        <f t="shared" si="428"/>
        <v/>
      </c>
      <c r="K951" s="67" t="str">
        <f t="shared" si="420"/>
        <v/>
      </c>
      <c r="L951" s="32">
        <f t="shared" si="445"/>
        <v>0</v>
      </c>
      <c r="M951" s="32">
        <f t="shared" si="447"/>
        <v>0</v>
      </c>
      <c r="N951" s="77">
        <f t="shared" si="429"/>
        <v>0</v>
      </c>
      <c r="O951" s="38">
        <f t="shared" si="430"/>
        <v>0</v>
      </c>
      <c r="P951" s="38">
        <f t="shared" si="421"/>
        <v>0</v>
      </c>
      <c r="Q951" s="77">
        <f t="shared" si="422"/>
        <v>0</v>
      </c>
      <c r="R951" s="38">
        <f t="shared" si="431"/>
        <v>0</v>
      </c>
      <c r="S951" s="38">
        <f t="shared" si="432"/>
        <v>0</v>
      </c>
      <c r="T951" s="38">
        <f t="shared" si="433"/>
        <v>0</v>
      </c>
      <c r="U951" s="38">
        <f t="shared" si="434"/>
        <v>0</v>
      </c>
      <c r="V951" s="38">
        <f t="shared" si="435"/>
        <v>0</v>
      </c>
      <c r="W951" s="38">
        <f t="shared" si="423"/>
        <v>0</v>
      </c>
      <c r="X951" s="38">
        <f t="shared" si="424"/>
        <v>0</v>
      </c>
      <c r="Y951" s="67">
        <f t="shared" si="425"/>
        <v>0</v>
      </c>
      <c r="Z951" s="38">
        <f t="shared" si="436"/>
        <v>0</v>
      </c>
      <c r="AA951" s="32">
        <f t="shared" si="426"/>
        <v>0</v>
      </c>
      <c r="AB951" s="38">
        <f t="shared" si="437"/>
        <v>0</v>
      </c>
      <c r="AC951" s="32">
        <f t="shared" si="427"/>
        <v>0</v>
      </c>
      <c r="AD951" s="38">
        <f t="shared" si="448"/>
        <v>0</v>
      </c>
      <c r="AE951" s="39">
        <f t="shared" si="446"/>
        <v>0</v>
      </c>
      <c r="AF951" s="32" t="e">
        <f t="shared" si="438"/>
        <v>#DIV/0!</v>
      </c>
      <c r="AG951" s="32" t="e">
        <f t="shared" si="439"/>
        <v>#DIV/0!</v>
      </c>
      <c r="AH951" s="32" t="e">
        <f t="shared" si="440"/>
        <v>#DIV/0!</v>
      </c>
      <c r="AI951" s="49" t="e">
        <f t="shared" si="441"/>
        <v>#DIV/0!</v>
      </c>
      <c r="AJ951" s="50" t="e">
        <f t="shared" si="442"/>
        <v>#DIV/0!</v>
      </c>
      <c r="AK951" s="50" t="e">
        <f t="shared" si="443"/>
        <v>#DIV/0!</v>
      </c>
    </row>
    <row r="952" spans="8:37" x14ac:dyDescent="0.25">
      <c r="H952" s="66" t="str">
        <f t="shared" si="449"/>
        <v/>
      </c>
      <c r="I952" s="32" t="str">
        <f t="shared" si="444"/>
        <v/>
      </c>
      <c r="J952" s="67" t="str">
        <f t="shared" si="428"/>
        <v/>
      </c>
      <c r="K952" s="67" t="str">
        <f t="shared" si="420"/>
        <v/>
      </c>
      <c r="L952" s="32">
        <f t="shared" si="445"/>
        <v>0</v>
      </c>
      <c r="M952" s="32">
        <f t="shared" si="447"/>
        <v>0</v>
      </c>
      <c r="N952" s="77">
        <f t="shared" si="429"/>
        <v>0</v>
      </c>
      <c r="O952" s="38">
        <f t="shared" si="430"/>
        <v>0</v>
      </c>
      <c r="P952" s="38">
        <f t="shared" si="421"/>
        <v>0</v>
      </c>
      <c r="Q952" s="77">
        <f t="shared" si="422"/>
        <v>0</v>
      </c>
      <c r="R952" s="38">
        <f t="shared" si="431"/>
        <v>0</v>
      </c>
      <c r="S952" s="38">
        <f t="shared" si="432"/>
        <v>0</v>
      </c>
      <c r="T952" s="38">
        <f t="shared" si="433"/>
        <v>0</v>
      </c>
      <c r="U952" s="38">
        <f t="shared" si="434"/>
        <v>0</v>
      </c>
      <c r="V952" s="38">
        <f t="shared" si="435"/>
        <v>0</v>
      </c>
      <c r="W952" s="38">
        <f t="shared" si="423"/>
        <v>0</v>
      </c>
      <c r="X952" s="38">
        <f t="shared" si="424"/>
        <v>0</v>
      </c>
      <c r="Y952" s="67">
        <f t="shared" si="425"/>
        <v>0</v>
      </c>
      <c r="Z952" s="38">
        <f t="shared" si="436"/>
        <v>0</v>
      </c>
      <c r="AA952" s="32">
        <f t="shared" si="426"/>
        <v>0</v>
      </c>
      <c r="AB952" s="38">
        <f t="shared" si="437"/>
        <v>0</v>
      </c>
      <c r="AC952" s="32">
        <f t="shared" si="427"/>
        <v>0</v>
      </c>
      <c r="AD952" s="38">
        <f t="shared" si="448"/>
        <v>0</v>
      </c>
      <c r="AE952" s="39">
        <f t="shared" si="446"/>
        <v>0</v>
      </c>
      <c r="AF952" s="32" t="e">
        <f t="shared" si="438"/>
        <v>#DIV/0!</v>
      </c>
      <c r="AG952" s="32" t="e">
        <f t="shared" si="439"/>
        <v>#DIV/0!</v>
      </c>
      <c r="AH952" s="32" t="e">
        <f t="shared" si="440"/>
        <v>#DIV/0!</v>
      </c>
      <c r="AI952" s="49" t="e">
        <f t="shared" si="441"/>
        <v>#DIV/0!</v>
      </c>
      <c r="AJ952" s="50" t="e">
        <f t="shared" si="442"/>
        <v>#DIV/0!</v>
      </c>
      <c r="AK952" s="50" t="e">
        <f t="shared" si="443"/>
        <v>#DIV/0!</v>
      </c>
    </row>
    <row r="953" spans="8:37" x14ac:dyDescent="0.25">
      <c r="H953" s="66" t="str">
        <f t="shared" si="449"/>
        <v/>
      </c>
      <c r="I953" s="32" t="str">
        <f t="shared" si="444"/>
        <v/>
      </c>
      <c r="J953" s="67" t="str">
        <f t="shared" si="428"/>
        <v/>
      </c>
      <c r="K953" s="67" t="str">
        <f t="shared" si="420"/>
        <v/>
      </c>
      <c r="L953" s="32">
        <f t="shared" si="445"/>
        <v>0</v>
      </c>
      <c r="M953" s="32">
        <f t="shared" si="447"/>
        <v>0</v>
      </c>
      <c r="N953" s="77">
        <f t="shared" si="429"/>
        <v>0</v>
      </c>
      <c r="O953" s="38">
        <f t="shared" si="430"/>
        <v>0</v>
      </c>
      <c r="P953" s="38">
        <f t="shared" si="421"/>
        <v>0</v>
      </c>
      <c r="Q953" s="77">
        <f t="shared" si="422"/>
        <v>0</v>
      </c>
      <c r="R953" s="38">
        <f t="shared" si="431"/>
        <v>0</v>
      </c>
      <c r="S953" s="38">
        <f t="shared" si="432"/>
        <v>0</v>
      </c>
      <c r="T953" s="38">
        <f t="shared" si="433"/>
        <v>0</v>
      </c>
      <c r="U953" s="38">
        <f t="shared" si="434"/>
        <v>0</v>
      </c>
      <c r="V953" s="38">
        <f t="shared" si="435"/>
        <v>0</v>
      </c>
      <c r="W953" s="38">
        <f t="shared" si="423"/>
        <v>0</v>
      </c>
      <c r="X953" s="38">
        <f t="shared" si="424"/>
        <v>0</v>
      </c>
      <c r="Y953" s="67">
        <f t="shared" si="425"/>
        <v>0</v>
      </c>
      <c r="Z953" s="38">
        <f t="shared" si="436"/>
        <v>0</v>
      </c>
      <c r="AA953" s="32">
        <f t="shared" si="426"/>
        <v>0</v>
      </c>
      <c r="AB953" s="38">
        <f t="shared" si="437"/>
        <v>0</v>
      </c>
      <c r="AC953" s="32">
        <f t="shared" si="427"/>
        <v>0</v>
      </c>
      <c r="AD953" s="38">
        <f t="shared" si="448"/>
        <v>0</v>
      </c>
      <c r="AE953" s="39">
        <f t="shared" si="446"/>
        <v>0</v>
      </c>
      <c r="AF953" s="32" t="e">
        <f t="shared" si="438"/>
        <v>#DIV/0!</v>
      </c>
      <c r="AG953" s="32" t="e">
        <f t="shared" si="439"/>
        <v>#DIV/0!</v>
      </c>
      <c r="AH953" s="32" t="e">
        <f t="shared" si="440"/>
        <v>#DIV/0!</v>
      </c>
      <c r="AI953" s="49" t="e">
        <f t="shared" si="441"/>
        <v>#DIV/0!</v>
      </c>
      <c r="AJ953" s="50" t="e">
        <f t="shared" si="442"/>
        <v>#DIV/0!</v>
      </c>
      <c r="AK953" s="50" t="e">
        <f t="shared" si="443"/>
        <v>#DIV/0!</v>
      </c>
    </row>
    <row r="954" spans="8:37" x14ac:dyDescent="0.25">
      <c r="H954" s="66" t="str">
        <f t="shared" si="449"/>
        <v/>
      </c>
      <c r="I954" s="32" t="str">
        <f t="shared" si="444"/>
        <v/>
      </c>
      <c r="J954" s="67" t="str">
        <f t="shared" si="428"/>
        <v/>
      </c>
      <c r="K954" s="67" t="str">
        <f t="shared" si="420"/>
        <v/>
      </c>
      <c r="L954" s="32">
        <f t="shared" si="445"/>
        <v>0</v>
      </c>
      <c r="M954" s="32">
        <f t="shared" si="447"/>
        <v>0</v>
      </c>
      <c r="N954" s="77">
        <f t="shared" si="429"/>
        <v>0</v>
      </c>
      <c r="O954" s="38">
        <f t="shared" si="430"/>
        <v>0</v>
      </c>
      <c r="P954" s="38">
        <f t="shared" si="421"/>
        <v>0</v>
      </c>
      <c r="Q954" s="77">
        <f t="shared" si="422"/>
        <v>0</v>
      </c>
      <c r="R954" s="38">
        <f t="shared" si="431"/>
        <v>0</v>
      </c>
      <c r="S954" s="38">
        <f t="shared" si="432"/>
        <v>0</v>
      </c>
      <c r="T954" s="38">
        <f t="shared" si="433"/>
        <v>0</v>
      </c>
      <c r="U954" s="38">
        <f t="shared" si="434"/>
        <v>0</v>
      </c>
      <c r="V954" s="38">
        <f t="shared" si="435"/>
        <v>0</v>
      </c>
      <c r="W954" s="38">
        <f t="shared" si="423"/>
        <v>0</v>
      </c>
      <c r="X954" s="38">
        <f t="shared" si="424"/>
        <v>0</v>
      </c>
      <c r="Y954" s="67">
        <f t="shared" si="425"/>
        <v>0</v>
      </c>
      <c r="Z954" s="38">
        <f t="shared" si="436"/>
        <v>0</v>
      </c>
      <c r="AA954" s="32">
        <f t="shared" si="426"/>
        <v>0</v>
      </c>
      <c r="AB954" s="38">
        <f t="shared" si="437"/>
        <v>0</v>
      </c>
      <c r="AC954" s="32">
        <f t="shared" si="427"/>
        <v>0</v>
      </c>
      <c r="AD954" s="38">
        <f t="shared" si="448"/>
        <v>0</v>
      </c>
      <c r="AE954" s="39">
        <f t="shared" si="446"/>
        <v>0</v>
      </c>
      <c r="AF954" s="32" t="e">
        <f t="shared" si="438"/>
        <v>#DIV/0!</v>
      </c>
      <c r="AG954" s="32" t="e">
        <f t="shared" si="439"/>
        <v>#DIV/0!</v>
      </c>
      <c r="AH954" s="32" t="e">
        <f t="shared" si="440"/>
        <v>#DIV/0!</v>
      </c>
      <c r="AI954" s="49" t="e">
        <f t="shared" si="441"/>
        <v>#DIV/0!</v>
      </c>
      <c r="AJ954" s="50" t="e">
        <f t="shared" si="442"/>
        <v>#DIV/0!</v>
      </c>
      <c r="AK954" s="50" t="e">
        <f t="shared" si="443"/>
        <v>#DIV/0!</v>
      </c>
    </row>
    <row r="955" spans="8:37" x14ac:dyDescent="0.25">
      <c r="H955" s="66" t="str">
        <f t="shared" si="449"/>
        <v/>
      </c>
      <c r="I955" s="32" t="str">
        <f t="shared" si="444"/>
        <v/>
      </c>
      <c r="J955" s="67" t="str">
        <f t="shared" si="428"/>
        <v/>
      </c>
      <c r="K955" s="67" t="str">
        <f t="shared" si="420"/>
        <v/>
      </c>
      <c r="L955" s="32">
        <f t="shared" si="445"/>
        <v>0</v>
      </c>
      <c r="M955" s="32">
        <f t="shared" si="447"/>
        <v>0</v>
      </c>
      <c r="N955" s="77">
        <f t="shared" si="429"/>
        <v>0</v>
      </c>
      <c r="O955" s="38">
        <f t="shared" si="430"/>
        <v>0</v>
      </c>
      <c r="P955" s="38">
        <f t="shared" si="421"/>
        <v>0</v>
      </c>
      <c r="Q955" s="77">
        <f t="shared" si="422"/>
        <v>0</v>
      </c>
      <c r="R955" s="38">
        <f t="shared" si="431"/>
        <v>0</v>
      </c>
      <c r="S955" s="38">
        <f t="shared" si="432"/>
        <v>0</v>
      </c>
      <c r="T955" s="38">
        <f t="shared" si="433"/>
        <v>0</v>
      </c>
      <c r="U955" s="38">
        <f t="shared" si="434"/>
        <v>0</v>
      </c>
      <c r="V955" s="38">
        <f t="shared" si="435"/>
        <v>0</v>
      </c>
      <c r="W955" s="38">
        <f t="shared" si="423"/>
        <v>0</v>
      </c>
      <c r="X955" s="38">
        <f t="shared" si="424"/>
        <v>0</v>
      </c>
      <c r="Y955" s="67">
        <f t="shared" si="425"/>
        <v>0</v>
      </c>
      <c r="Z955" s="38">
        <f t="shared" si="436"/>
        <v>0</v>
      </c>
      <c r="AA955" s="32">
        <f t="shared" si="426"/>
        <v>0</v>
      </c>
      <c r="AB955" s="38">
        <f t="shared" si="437"/>
        <v>0</v>
      </c>
      <c r="AC955" s="32">
        <f t="shared" si="427"/>
        <v>0</v>
      </c>
      <c r="AD955" s="38">
        <f t="shared" si="448"/>
        <v>0</v>
      </c>
      <c r="AE955" s="39">
        <f t="shared" si="446"/>
        <v>0</v>
      </c>
      <c r="AF955" s="32" t="e">
        <f t="shared" si="438"/>
        <v>#DIV/0!</v>
      </c>
      <c r="AG955" s="32" t="e">
        <f t="shared" si="439"/>
        <v>#DIV/0!</v>
      </c>
      <c r="AH955" s="32" t="e">
        <f t="shared" si="440"/>
        <v>#DIV/0!</v>
      </c>
      <c r="AI955" s="49" t="e">
        <f t="shared" si="441"/>
        <v>#DIV/0!</v>
      </c>
      <c r="AJ955" s="50" t="e">
        <f t="shared" si="442"/>
        <v>#DIV/0!</v>
      </c>
      <c r="AK955" s="50" t="e">
        <f t="shared" si="443"/>
        <v>#DIV/0!</v>
      </c>
    </row>
    <row r="956" spans="8:37" x14ac:dyDescent="0.25">
      <c r="H956" s="66" t="str">
        <f t="shared" si="449"/>
        <v/>
      </c>
      <c r="I956" s="32" t="str">
        <f t="shared" si="444"/>
        <v/>
      </c>
      <c r="J956" s="67" t="str">
        <f t="shared" si="428"/>
        <v/>
      </c>
      <c r="K956" s="67" t="str">
        <f t="shared" si="420"/>
        <v/>
      </c>
      <c r="L956" s="32">
        <f t="shared" si="445"/>
        <v>0</v>
      </c>
      <c r="M956" s="32">
        <f t="shared" si="447"/>
        <v>0</v>
      </c>
      <c r="N956" s="77">
        <f t="shared" si="429"/>
        <v>0</v>
      </c>
      <c r="O956" s="38">
        <f t="shared" si="430"/>
        <v>0</v>
      </c>
      <c r="P956" s="38">
        <f t="shared" si="421"/>
        <v>0</v>
      </c>
      <c r="Q956" s="77">
        <f t="shared" si="422"/>
        <v>0</v>
      </c>
      <c r="R956" s="38">
        <f t="shared" si="431"/>
        <v>0</v>
      </c>
      <c r="S956" s="38">
        <f t="shared" si="432"/>
        <v>0</v>
      </c>
      <c r="T956" s="38">
        <f t="shared" si="433"/>
        <v>0</v>
      </c>
      <c r="U956" s="38">
        <f t="shared" si="434"/>
        <v>0</v>
      </c>
      <c r="V956" s="38">
        <f t="shared" si="435"/>
        <v>0</v>
      </c>
      <c r="W956" s="38">
        <f t="shared" si="423"/>
        <v>0</v>
      </c>
      <c r="X956" s="38">
        <f t="shared" si="424"/>
        <v>0</v>
      </c>
      <c r="Y956" s="67">
        <f t="shared" si="425"/>
        <v>0</v>
      </c>
      <c r="Z956" s="38">
        <f t="shared" si="436"/>
        <v>0</v>
      </c>
      <c r="AA956" s="32">
        <f t="shared" si="426"/>
        <v>0</v>
      </c>
      <c r="AB956" s="38">
        <f t="shared" si="437"/>
        <v>0</v>
      </c>
      <c r="AC956" s="32">
        <f t="shared" si="427"/>
        <v>0</v>
      </c>
      <c r="AD956" s="38">
        <f t="shared" si="448"/>
        <v>0</v>
      </c>
      <c r="AE956" s="39">
        <f t="shared" si="446"/>
        <v>0</v>
      </c>
      <c r="AF956" s="32" t="e">
        <f t="shared" si="438"/>
        <v>#DIV/0!</v>
      </c>
      <c r="AG956" s="32" t="e">
        <f t="shared" si="439"/>
        <v>#DIV/0!</v>
      </c>
      <c r="AH956" s="32" t="e">
        <f t="shared" si="440"/>
        <v>#DIV/0!</v>
      </c>
      <c r="AI956" s="49" t="e">
        <f t="shared" si="441"/>
        <v>#DIV/0!</v>
      </c>
      <c r="AJ956" s="50" t="e">
        <f t="shared" si="442"/>
        <v>#DIV/0!</v>
      </c>
      <c r="AK956" s="50" t="e">
        <f t="shared" si="443"/>
        <v>#DIV/0!</v>
      </c>
    </row>
    <row r="957" spans="8:37" x14ac:dyDescent="0.25">
      <c r="H957" s="66" t="str">
        <f t="shared" si="449"/>
        <v/>
      </c>
      <c r="I957" s="32" t="str">
        <f t="shared" si="444"/>
        <v/>
      </c>
      <c r="J957" s="67" t="str">
        <f t="shared" si="428"/>
        <v/>
      </c>
      <c r="K957" s="67" t="str">
        <f t="shared" si="420"/>
        <v/>
      </c>
      <c r="L957" s="32">
        <f t="shared" si="445"/>
        <v>0</v>
      </c>
      <c r="M957" s="32">
        <f t="shared" si="447"/>
        <v>0</v>
      </c>
      <c r="N957" s="77">
        <f t="shared" si="429"/>
        <v>0</v>
      </c>
      <c r="O957" s="38">
        <f t="shared" si="430"/>
        <v>0</v>
      </c>
      <c r="P957" s="38">
        <f t="shared" si="421"/>
        <v>0</v>
      </c>
      <c r="Q957" s="77">
        <f t="shared" si="422"/>
        <v>0</v>
      </c>
      <c r="R957" s="38">
        <f t="shared" si="431"/>
        <v>0</v>
      </c>
      <c r="S957" s="38">
        <f t="shared" si="432"/>
        <v>0</v>
      </c>
      <c r="T957" s="38">
        <f t="shared" si="433"/>
        <v>0</v>
      </c>
      <c r="U957" s="38">
        <f t="shared" si="434"/>
        <v>0</v>
      </c>
      <c r="V957" s="38">
        <f t="shared" si="435"/>
        <v>0</v>
      </c>
      <c r="W957" s="38">
        <f t="shared" si="423"/>
        <v>0</v>
      </c>
      <c r="X957" s="38">
        <f t="shared" si="424"/>
        <v>0</v>
      </c>
      <c r="Y957" s="67">
        <f t="shared" si="425"/>
        <v>0</v>
      </c>
      <c r="Z957" s="38">
        <f t="shared" si="436"/>
        <v>0</v>
      </c>
      <c r="AA957" s="32">
        <f t="shared" si="426"/>
        <v>0</v>
      </c>
      <c r="AB957" s="38">
        <f t="shared" si="437"/>
        <v>0</v>
      </c>
      <c r="AC957" s="32">
        <f t="shared" si="427"/>
        <v>0</v>
      </c>
      <c r="AD957" s="38">
        <f t="shared" si="448"/>
        <v>0</v>
      </c>
      <c r="AE957" s="39">
        <f t="shared" si="446"/>
        <v>0</v>
      </c>
      <c r="AF957" s="32" t="e">
        <f t="shared" si="438"/>
        <v>#DIV/0!</v>
      </c>
      <c r="AG957" s="32" t="e">
        <f t="shared" si="439"/>
        <v>#DIV/0!</v>
      </c>
      <c r="AH957" s="32" t="e">
        <f t="shared" si="440"/>
        <v>#DIV/0!</v>
      </c>
      <c r="AI957" s="49" t="e">
        <f t="shared" si="441"/>
        <v>#DIV/0!</v>
      </c>
      <c r="AJ957" s="50" t="e">
        <f t="shared" si="442"/>
        <v>#DIV/0!</v>
      </c>
      <c r="AK957" s="50" t="e">
        <f t="shared" si="443"/>
        <v>#DIV/0!</v>
      </c>
    </row>
    <row r="958" spans="8:37" x14ac:dyDescent="0.25">
      <c r="H958" s="66" t="str">
        <f t="shared" si="449"/>
        <v/>
      </c>
      <c r="I958" s="32" t="str">
        <f t="shared" si="444"/>
        <v/>
      </c>
      <c r="J958" s="67" t="str">
        <f t="shared" si="428"/>
        <v/>
      </c>
      <c r="K958" s="67" t="str">
        <f t="shared" si="420"/>
        <v/>
      </c>
      <c r="L958" s="32">
        <f t="shared" si="445"/>
        <v>0</v>
      </c>
      <c r="M958" s="32">
        <f t="shared" si="447"/>
        <v>0</v>
      </c>
      <c r="N958" s="77">
        <f t="shared" si="429"/>
        <v>0</v>
      </c>
      <c r="O958" s="38">
        <f t="shared" si="430"/>
        <v>0</v>
      </c>
      <c r="P958" s="38">
        <f t="shared" si="421"/>
        <v>0</v>
      </c>
      <c r="Q958" s="77">
        <f t="shared" si="422"/>
        <v>0</v>
      </c>
      <c r="R958" s="38">
        <f t="shared" si="431"/>
        <v>0</v>
      </c>
      <c r="S958" s="38">
        <f t="shared" si="432"/>
        <v>0</v>
      </c>
      <c r="T958" s="38">
        <f t="shared" si="433"/>
        <v>0</v>
      </c>
      <c r="U958" s="38">
        <f t="shared" si="434"/>
        <v>0</v>
      </c>
      <c r="V958" s="38">
        <f t="shared" si="435"/>
        <v>0</v>
      </c>
      <c r="W958" s="38">
        <f t="shared" si="423"/>
        <v>0</v>
      </c>
      <c r="X958" s="38">
        <f t="shared" si="424"/>
        <v>0</v>
      </c>
      <c r="Y958" s="67">
        <f t="shared" si="425"/>
        <v>0</v>
      </c>
      <c r="Z958" s="38">
        <f t="shared" si="436"/>
        <v>0</v>
      </c>
      <c r="AA958" s="32">
        <f t="shared" si="426"/>
        <v>0</v>
      </c>
      <c r="AB958" s="38">
        <f t="shared" si="437"/>
        <v>0</v>
      </c>
      <c r="AC958" s="32">
        <f t="shared" si="427"/>
        <v>0</v>
      </c>
      <c r="AD958" s="38">
        <f t="shared" si="448"/>
        <v>0</v>
      </c>
      <c r="AE958" s="39">
        <f t="shared" si="446"/>
        <v>0</v>
      </c>
      <c r="AF958" s="32" t="e">
        <f t="shared" si="438"/>
        <v>#DIV/0!</v>
      </c>
      <c r="AG958" s="32" t="e">
        <f t="shared" si="439"/>
        <v>#DIV/0!</v>
      </c>
      <c r="AH958" s="32" t="e">
        <f t="shared" si="440"/>
        <v>#DIV/0!</v>
      </c>
      <c r="AI958" s="49" t="e">
        <f t="shared" si="441"/>
        <v>#DIV/0!</v>
      </c>
      <c r="AJ958" s="50" t="e">
        <f t="shared" si="442"/>
        <v>#DIV/0!</v>
      </c>
      <c r="AK958" s="50" t="e">
        <f t="shared" si="443"/>
        <v>#DIV/0!</v>
      </c>
    </row>
    <row r="959" spans="8:37" x14ac:dyDescent="0.25">
      <c r="H959" s="66" t="str">
        <f t="shared" si="449"/>
        <v/>
      </c>
      <c r="I959" s="32" t="str">
        <f t="shared" si="444"/>
        <v/>
      </c>
      <c r="J959" s="67" t="str">
        <f t="shared" si="428"/>
        <v/>
      </c>
      <c r="K959" s="67" t="str">
        <f t="shared" si="420"/>
        <v/>
      </c>
      <c r="L959" s="32">
        <f t="shared" si="445"/>
        <v>0</v>
      </c>
      <c r="M959" s="32">
        <f t="shared" si="447"/>
        <v>0</v>
      </c>
      <c r="N959" s="77">
        <f t="shared" si="429"/>
        <v>0</v>
      </c>
      <c r="O959" s="38">
        <f t="shared" si="430"/>
        <v>0</v>
      </c>
      <c r="P959" s="38">
        <f t="shared" si="421"/>
        <v>0</v>
      </c>
      <c r="Q959" s="77">
        <f t="shared" si="422"/>
        <v>0</v>
      </c>
      <c r="R959" s="38">
        <f t="shared" si="431"/>
        <v>0</v>
      </c>
      <c r="S959" s="38">
        <f t="shared" si="432"/>
        <v>0</v>
      </c>
      <c r="T959" s="38">
        <f t="shared" si="433"/>
        <v>0</v>
      </c>
      <c r="U959" s="38">
        <f t="shared" si="434"/>
        <v>0</v>
      </c>
      <c r="V959" s="38">
        <f t="shared" si="435"/>
        <v>0</v>
      </c>
      <c r="W959" s="38">
        <f t="shared" si="423"/>
        <v>0</v>
      </c>
      <c r="X959" s="38">
        <f t="shared" si="424"/>
        <v>0</v>
      </c>
      <c r="Y959" s="67">
        <f t="shared" si="425"/>
        <v>0</v>
      </c>
      <c r="Z959" s="38">
        <f t="shared" si="436"/>
        <v>0</v>
      </c>
      <c r="AA959" s="32">
        <f t="shared" si="426"/>
        <v>0</v>
      </c>
      <c r="AB959" s="38">
        <f t="shared" si="437"/>
        <v>0</v>
      </c>
      <c r="AC959" s="32">
        <f t="shared" si="427"/>
        <v>0</v>
      </c>
      <c r="AD959" s="38">
        <f t="shared" si="448"/>
        <v>0</v>
      </c>
      <c r="AE959" s="39">
        <f t="shared" si="446"/>
        <v>0</v>
      </c>
      <c r="AF959" s="32" t="e">
        <f t="shared" si="438"/>
        <v>#DIV/0!</v>
      </c>
      <c r="AG959" s="32" t="e">
        <f t="shared" si="439"/>
        <v>#DIV/0!</v>
      </c>
      <c r="AH959" s="32" t="e">
        <f t="shared" si="440"/>
        <v>#DIV/0!</v>
      </c>
      <c r="AI959" s="49" t="e">
        <f t="shared" si="441"/>
        <v>#DIV/0!</v>
      </c>
      <c r="AJ959" s="50" t="e">
        <f t="shared" si="442"/>
        <v>#DIV/0!</v>
      </c>
      <c r="AK959" s="50" t="e">
        <f t="shared" si="443"/>
        <v>#DIV/0!</v>
      </c>
    </row>
    <row r="960" spans="8:37" x14ac:dyDescent="0.25">
      <c r="H960" s="66" t="str">
        <f t="shared" si="449"/>
        <v/>
      </c>
      <c r="I960" s="32" t="str">
        <f t="shared" si="444"/>
        <v/>
      </c>
      <c r="J960" s="67" t="str">
        <f t="shared" si="428"/>
        <v/>
      </c>
      <c r="K960" s="67" t="str">
        <f t="shared" si="420"/>
        <v/>
      </c>
      <c r="L960" s="32">
        <f t="shared" si="445"/>
        <v>0</v>
      </c>
      <c r="M960" s="32">
        <f t="shared" si="447"/>
        <v>0</v>
      </c>
      <c r="N960" s="77">
        <f t="shared" si="429"/>
        <v>0</v>
      </c>
      <c r="O960" s="38">
        <f t="shared" si="430"/>
        <v>0</v>
      </c>
      <c r="P960" s="38">
        <f t="shared" si="421"/>
        <v>0</v>
      </c>
      <c r="Q960" s="77">
        <f t="shared" si="422"/>
        <v>0</v>
      </c>
      <c r="R960" s="38">
        <f t="shared" si="431"/>
        <v>0</v>
      </c>
      <c r="S960" s="38">
        <f t="shared" si="432"/>
        <v>0</v>
      </c>
      <c r="T960" s="38">
        <f t="shared" si="433"/>
        <v>0</v>
      </c>
      <c r="U960" s="38">
        <f t="shared" si="434"/>
        <v>0</v>
      </c>
      <c r="V960" s="38">
        <f t="shared" si="435"/>
        <v>0</v>
      </c>
      <c r="W960" s="38">
        <f t="shared" si="423"/>
        <v>0</v>
      </c>
      <c r="X960" s="38">
        <f t="shared" si="424"/>
        <v>0</v>
      </c>
      <c r="Y960" s="67">
        <f t="shared" si="425"/>
        <v>0</v>
      </c>
      <c r="Z960" s="38">
        <f t="shared" si="436"/>
        <v>0</v>
      </c>
      <c r="AA960" s="32">
        <f t="shared" si="426"/>
        <v>0</v>
      </c>
      <c r="AB960" s="38">
        <f t="shared" si="437"/>
        <v>0</v>
      </c>
      <c r="AC960" s="32">
        <f t="shared" si="427"/>
        <v>0</v>
      </c>
      <c r="AD960" s="38">
        <f t="shared" si="448"/>
        <v>0</v>
      </c>
      <c r="AE960" s="39">
        <f t="shared" si="446"/>
        <v>0</v>
      </c>
      <c r="AF960" s="32" t="e">
        <f t="shared" si="438"/>
        <v>#DIV/0!</v>
      </c>
      <c r="AG960" s="32" t="e">
        <f t="shared" si="439"/>
        <v>#DIV/0!</v>
      </c>
      <c r="AH960" s="32" t="e">
        <f t="shared" si="440"/>
        <v>#DIV/0!</v>
      </c>
      <c r="AI960" s="49" t="e">
        <f t="shared" si="441"/>
        <v>#DIV/0!</v>
      </c>
      <c r="AJ960" s="50" t="e">
        <f t="shared" si="442"/>
        <v>#DIV/0!</v>
      </c>
      <c r="AK960" s="50" t="e">
        <f t="shared" si="443"/>
        <v>#DIV/0!</v>
      </c>
    </row>
    <row r="961" spans="8:37" x14ac:dyDescent="0.25">
      <c r="H961" s="66" t="str">
        <f t="shared" si="449"/>
        <v/>
      </c>
      <c r="I961" s="32" t="str">
        <f t="shared" si="444"/>
        <v/>
      </c>
      <c r="J961" s="67" t="str">
        <f t="shared" si="428"/>
        <v/>
      </c>
      <c r="K961" s="67" t="str">
        <f t="shared" si="420"/>
        <v/>
      </c>
      <c r="L961" s="32">
        <f t="shared" si="445"/>
        <v>0</v>
      </c>
      <c r="M961" s="32">
        <f t="shared" si="447"/>
        <v>0</v>
      </c>
      <c r="N961" s="77">
        <f t="shared" si="429"/>
        <v>0</v>
      </c>
      <c r="O961" s="38">
        <f t="shared" si="430"/>
        <v>0</v>
      </c>
      <c r="P961" s="38">
        <f t="shared" si="421"/>
        <v>0</v>
      </c>
      <c r="Q961" s="77">
        <f t="shared" si="422"/>
        <v>0</v>
      </c>
      <c r="R961" s="38">
        <f t="shared" si="431"/>
        <v>0</v>
      </c>
      <c r="S961" s="38">
        <f t="shared" si="432"/>
        <v>0</v>
      </c>
      <c r="T961" s="38">
        <f t="shared" si="433"/>
        <v>0</v>
      </c>
      <c r="U961" s="38">
        <f t="shared" si="434"/>
        <v>0</v>
      </c>
      <c r="V961" s="38">
        <f t="shared" si="435"/>
        <v>0</v>
      </c>
      <c r="W961" s="38">
        <f t="shared" si="423"/>
        <v>0</v>
      </c>
      <c r="X961" s="38">
        <f t="shared" si="424"/>
        <v>0</v>
      </c>
      <c r="Y961" s="67">
        <f t="shared" si="425"/>
        <v>0</v>
      </c>
      <c r="Z961" s="38">
        <f t="shared" si="436"/>
        <v>0</v>
      </c>
      <c r="AA961" s="32">
        <f t="shared" si="426"/>
        <v>0</v>
      </c>
      <c r="AB961" s="38">
        <f t="shared" si="437"/>
        <v>0</v>
      </c>
      <c r="AC961" s="32">
        <f t="shared" si="427"/>
        <v>0</v>
      </c>
      <c r="AD961" s="38">
        <f t="shared" si="448"/>
        <v>0</v>
      </c>
      <c r="AE961" s="39">
        <f t="shared" si="446"/>
        <v>0</v>
      </c>
      <c r="AF961" s="32" t="e">
        <f t="shared" si="438"/>
        <v>#DIV/0!</v>
      </c>
      <c r="AG961" s="32" t="e">
        <f t="shared" si="439"/>
        <v>#DIV/0!</v>
      </c>
      <c r="AH961" s="32" t="e">
        <f t="shared" si="440"/>
        <v>#DIV/0!</v>
      </c>
      <c r="AI961" s="49" t="e">
        <f t="shared" si="441"/>
        <v>#DIV/0!</v>
      </c>
      <c r="AJ961" s="50" t="e">
        <f t="shared" si="442"/>
        <v>#DIV/0!</v>
      </c>
      <c r="AK961" s="50" t="e">
        <f t="shared" si="443"/>
        <v>#DIV/0!</v>
      </c>
    </row>
    <row r="962" spans="8:37" x14ac:dyDescent="0.25">
      <c r="H962" s="66" t="str">
        <f t="shared" si="449"/>
        <v/>
      </c>
      <c r="I962" s="32" t="str">
        <f t="shared" si="444"/>
        <v/>
      </c>
      <c r="J962" s="67" t="str">
        <f t="shared" si="428"/>
        <v/>
      </c>
      <c r="K962" s="67" t="str">
        <f t="shared" si="420"/>
        <v/>
      </c>
      <c r="L962" s="32">
        <f t="shared" si="445"/>
        <v>0</v>
      </c>
      <c r="M962" s="32">
        <f t="shared" si="447"/>
        <v>0</v>
      </c>
      <c r="N962" s="77">
        <f t="shared" si="429"/>
        <v>0</v>
      </c>
      <c r="O962" s="38">
        <f t="shared" si="430"/>
        <v>0</v>
      </c>
      <c r="P962" s="38">
        <f t="shared" si="421"/>
        <v>0</v>
      </c>
      <c r="Q962" s="77">
        <f t="shared" si="422"/>
        <v>0</v>
      </c>
      <c r="R962" s="38">
        <f t="shared" si="431"/>
        <v>0</v>
      </c>
      <c r="S962" s="38">
        <f t="shared" si="432"/>
        <v>0</v>
      </c>
      <c r="T962" s="38">
        <f t="shared" si="433"/>
        <v>0</v>
      </c>
      <c r="U962" s="38">
        <f t="shared" si="434"/>
        <v>0</v>
      </c>
      <c r="V962" s="38">
        <f t="shared" si="435"/>
        <v>0</v>
      </c>
      <c r="W962" s="38">
        <f t="shared" si="423"/>
        <v>0</v>
      </c>
      <c r="X962" s="38">
        <f t="shared" si="424"/>
        <v>0</v>
      </c>
      <c r="Y962" s="67">
        <f t="shared" si="425"/>
        <v>0</v>
      </c>
      <c r="Z962" s="38">
        <f t="shared" si="436"/>
        <v>0</v>
      </c>
      <c r="AA962" s="32">
        <f t="shared" si="426"/>
        <v>0</v>
      </c>
      <c r="AB962" s="38">
        <f t="shared" si="437"/>
        <v>0</v>
      </c>
      <c r="AC962" s="32">
        <f t="shared" si="427"/>
        <v>0</v>
      </c>
      <c r="AD962" s="38">
        <f t="shared" si="448"/>
        <v>0</v>
      </c>
      <c r="AE962" s="39">
        <f t="shared" si="446"/>
        <v>0</v>
      </c>
      <c r="AF962" s="32" t="e">
        <f t="shared" si="438"/>
        <v>#DIV/0!</v>
      </c>
      <c r="AG962" s="32" t="e">
        <f t="shared" si="439"/>
        <v>#DIV/0!</v>
      </c>
      <c r="AH962" s="32" t="e">
        <f t="shared" si="440"/>
        <v>#DIV/0!</v>
      </c>
      <c r="AI962" s="49" t="e">
        <f t="shared" si="441"/>
        <v>#DIV/0!</v>
      </c>
      <c r="AJ962" s="50" t="e">
        <f t="shared" si="442"/>
        <v>#DIV/0!</v>
      </c>
      <c r="AK962" s="50" t="e">
        <f t="shared" si="443"/>
        <v>#DIV/0!</v>
      </c>
    </row>
    <row r="963" spans="8:37" x14ac:dyDescent="0.25">
      <c r="H963" s="66" t="str">
        <f t="shared" si="449"/>
        <v/>
      </c>
      <c r="I963" s="32" t="str">
        <f t="shared" si="444"/>
        <v/>
      </c>
      <c r="J963" s="67" t="str">
        <f t="shared" si="428"/>
        <v/>
      </c>
      <c r="K963" s="67" t="str">
        <f t="shared" si="420"/>
        <v/>
      </c>
      <c r="L963" s="32">
        <f t="shared" si="445"/>
        <v>0</v>
      </c>
      <c r="M963" s="32">
        <f t="shared" si="447"/>
        <v>0</v>
      </c>
      <c r="N963" s="77">
        <f t="shared" si="429"/>
        <v>0</v>
      </c>
      <c r="O963" s="38">
        <f t="shared" si="430"/>
        <v>0</v>
      </c>
      <c r="P963" s="38">
        <f t="shared" si="421"/>
        <v>0</v>
      </c>
      <c r="Q963" s="77">
        <f t="shared" si="422"/>
        <v>0</v>
      </c>
      <c r="R963" s="38">
        <f t="shared" si="431"/>
        <v>0</v>
      </c>
      <c r="S963" s="38">
        <f t="shared" si="432"/>
        <v>0</v>
      </c>
      <c r="T963" s="38">
        <f t="shared" si="433"/>
        <v>0</v>
      </c>
      <c r="U963" s="38">
        <f t="shared" si="434"/>
        <v>0</v>
      </c>
      <c r="V963" s="38">
        <f t="shared" si="435"/>
        <v>0</v>
      </c>
      <c r="W963" s="38">
        <f t="shared" si="423"/>
        <v>0</v>
      </c>
      <c r="X963" s="38">
        <f t="shared" si="424"/>
        <v>0</v>
      </c>
      <c r="Y963" s="67">
        <f t="shared" si="425"/>
        <v>0</v>
      </c>
      <c r="Z963" s="38">
        <f t="shared" si="436"/>
        <v>0</v>
      </c>
      <c r="AA963" s="32">
        <f t="shared" si="426"/>
        <v>0</v>
      </c>
      <c r="AB963" s="38">
        <f t="shared" si="437"/>
        <v>0</v>
      </c>
      <c r="AC963" s="32">
        <f t="shared" si="427"/>
        <v>0</v>
      </c>
      <c r="AD963" s="38">
        <f t="shared" si="448"/>
        <v>0</v>
      </c>
      <c r="AE963" s="39">
        <f t="shared" si="446"/>
        <v>0</v>
      </c>
      <c r="AF963" s="32" t="e">
        <f t="shared" si="438"/>
        <v>#DIV/0!</v>
      </c>
      <c r="AG963" s="32" t="e">
        <f t="shared" si="439"/>
        <v>#DIV/0!</v>
      </c>
      <c r="AH963" s="32" t="e">
        <f t="shared" si="440"/>
        <v>#DIV/0!</v>
      </c>
      <c r="AI963" s="49" t="e">
        <f t="shared" si="441"/>
        <v>#DIV/0!</v>
      </c>
      <c r="AJ963" s="50" t="e">
        <f t="shared" si="442"/>
        <v>#DIV/0!</v>
      </c>
      <c r="AK963" s="50" t="e">
        <f t="shared" si="443"/>
        <v>#DIV/0!</v>
      </c>
    </row>
    <row r="964" spans="8:37" x14ac:dyDescent="0.25">
      <c r="H964" s="66" t="str">
        <f t="shared" si="449"/>
        <v/>
      </c>
      <c r="I964" s="32" t="str">
        <f t="shared" si="444"/>
        <v/>
      </c>
      <c r="J964" s="67" t="str">
        <f t="shared" si="428"/>
        <v/>
      </c>
      <c r="K964" s="67" t="str">
        <f t="shared" si="420"/>
        <v/>
      </c>
      <c r="L964" s="32">
        <f t="shared" si="445"/>
        <v>0</v>
      </c>
      <c r="M964" s="32">
        <f t="shared" si="447"/>
        <v>0</v>
      </c>
      <c r="N964" s="77">
        <f t="shared" si="429"/>
        <v>0</v>
      </c>
      <c r="O964" s="38">
        <f t="shared" si="430"/>
        <v>0</v>
      </c>
      <c r="P964" s="38">
        <f t="shared" si="421"/>
        <v>0</v>
      </c>
      <c r="Q964" s="77">
        <f t="shared" si="422"/>
        <v>0</v>
      </c>
      <c r="R964" s="38">
        <f t="shared" si="431"/>
        <v>0</v>
      </c>
      <c r="S964" s="38">
        <f t="shared" si="432"/>
        <v>0</v>
      </c>
      <c r="T964" s="38">
        <f t="shared" si="433"/>
        <v>0</v>
      </c>
      <c r="U964" s="38">
        <f t="shared" si="434"/>
        <v>0</v>
      </c>
      <c r="V964" s="38">
        <f t="shared" si="435"/>
        <v>0</v>
      </c>
      <c r="W964" s="38">
        <f t="shared" si="423"/>
        <v>0</v>
      </c>
      <c r="X964" s="38">
        <f t="shared" si="424"/>
        <v>0</v>
      </c>
      <c r="Y964" s="67">
        <f t="shared" si="425"/>
        <v>0</v>
      </c>
      <c r="Z964" s="38">
        <f t="shared" si="436"/>
        <v>0</v>
      </c>
      <c r="AA964" s="32">
        <f t="shared" si="426"/>
        <v>0</v>
      </c>
      <c r="AB964" s="38">
        <f t="shared" si="437"/>
        <v>0</v>
      </c>
      <c r="AC964" s="32">
        <f t="shared" si="427"/>
        <v>0</v>
      </c>
      <c r="AD964" s="38">
        <f t="shared" si="448"/>
        <v>0</v>
      </c>
      <c r="AE964" s="39">
        <f t="shared" si="446"/>
        <v>0</v>
      </c>
      <c r="AF964" s="32" t="e">
        <f t="shared" si="438"/>
        <v>#DIV/0!</v>
      </c>
      <c r="AG964" s="32" t="e">
        <f t="shared" si="439"/>
        <v>#DIV/0!</v>
      </c>
      <c r="AH964" s="32" t="e">
        <f t="shared" si="440"/>
        <v>#DIV/0!</v>
      </c>
      <c r="AI964" s="49" t="e">
        <f t="shared" si="441"/>
        <v>#DIV/0!</v>
      </c>
      <c r="AJ964" s="50" t="e">
        <f t="shared" si="442"/>
        <v>#DIV/0!</v>
      </c>
      <c r="AK964" s="50" t="e">
        <f t="shared" si="443"/>
        <v>#DIV/0!</v>
      </c>
    </row>
    <row r="965" spans="8:37" x14ac:dyDescent="0.25">
      <c r="H965" s="66" t="str">
        <f t="shared" si="449"/>
        <v/>
      </c>
      <c r="I965" s="32" t="str">
        <f t="shared" si="444"/>
        <v/>
      </c>
      <c r="J965" s="67" t="str">
        <f t="shared" si="428"/>
        <v/>
      </c>
      <c r="K965" s="67" t="str">
        <f t="shared" si="420"/>
        <v/>
      </c>
      <c r="L965" s="32">
        <f t="shared" si="445"/>
        <v>0</v>
      </c>
      <c r="M965" s="32">
        <f t="shared" si="447"/>
        <v>0</v>
      </c>
      <c r="N965" s="77">
        <f t="shared" si="429"/>
        <v>0</v>
      </c>
      <c r="O965" s="38">
        <f t="shared" si="430"/>
        <v>0</v>
      </c>
      <c r="P965" s="38">
        <f t="shared" si="421"/>
        <v>0</v>
      </c>
      <c r="Q965" s="77">
        <f t="shared" si="422"/>
        <v>0</v>
      </c>
      <c r="R965" s="38">
        <f t="shared" si="431"/>
        <v>0</v>
      </c>
      <c r="S965" s="38">
        <f t="shared" si="432"/>
        <v>0</v>
      </c>
      <c r="T965" s="38">
        <f t="shared" si="433"/>
        <v>0</v>
      </c>
      <c r="U965" s="38">
        <f t="shared" si="434"/>
        <v>0</v>
      </c>
      <c r="V965" s="38">
        <f t="shared" si="435"/>
        <v>0</v>
      </c>
      <c r="W965" s="38">
        <f t="shared" si="423"/>
        <v>0</v>
      </c>
      <c r="X965" s="38">
        <f t="shared" si="424"/>
        <v>0</v>
      </c>
      <c r="Y965" s="67">
        <f t="shared" si="425"/>
        <v>0</v>
      </c>
      <c r="Z965" s="38">
        <f t="shared" si="436"/>
        <v>0</v>
      </c>
      <c r="AA965" s="32">
        <f t="shared" si="426"/>
        <v>0</v>
      </c>
      <c r="AB965" s="38">
        <f t="shared" si="437"/>
        <v>0</v>
      </c>
      <c r="AC965" s="32">
        <f t="shared" si="427"/>
        <v>0</v>
      </c>
      <c r="AD965" s="38">
        <f t="shared" si="448"/>
        <v>0</v>
      </c>
      <c r="AE965" s="39">
        <f t="shared" si="446"/>
        <v>0</v>
      </c>
      <c r="AF965" s="32" t="e">
        <f t="shared" si="438"/>
        <v>#DIV/0!</v>
      </c>
      <c r="AG965" s="32" t="e">
        <f t="shared" si="439"/>
        <v>#DIV/0!</v>
      </c>
      <c r="AH965" s="32" t="e">
        <f t="shared" si="440"/>
        <v>#DIV/0!</v>
      </c>
      <c r="AI965" s="49" t="e">
        <f t="shared" si="441"/>
        <v>#DIV/0!</v>
      </c>
      <c r="AJ965" s="50" t="e">
        <f t="shared" si="442"/>
        <v>#DIV/0!</v>
      </c>
      <c r="AK965" s="50" t="e">
        <f t="shared" si="443"/>
        <v>#DIV/0!</v>
      </c>
    </row>
    <row r="966" spans="8:37" x14ac:dyDescent="0.25">
      <c r="H966" s="66" t="str">
        <f t="shared" si="449"/>
        <v/>
      </c>
      <c r="I966" s="32" t="str">
        <f t="shared" si="444"/>
        <v/>
      </c>
      <c r="J966" s="67" t="str">
        <f t="shared" si="428"/>
        <v/>
      </c>
      <c r="K966" s="67" t="str">
        <f t="shared" si="420"/>
        <v/>
      </c>
      <c r="L966" s="32">
        <f t="shared" si="445"/>
        <v>0</v>
      </c>
      <c r="M966" s="32">
        <f t="shared" si="447"/>
        <v>0</v>
      </c>
      <c r="N966" s="77">
        <f t="shared" si="429"/>
        <v>0</v>
      </c>
      <c r="O966" s="38">
        <f t="shared" si="430"/>
        <v>0</v>
      </c>
      <c r="P966" s="38">
        <f t="shared" si="421"/>
        <v>0</v>
      </c>
      <c r="Q966" s="77">
        <f t="shared" si="422"/>
        <v>0</v>
      </c>
      <c r="R966" s="38">
        <f t="shared" si="431"/>
        <v>0</v>
      </c>
      <c r="S966" s="38">
        <f t="shared" si="432"/>
        <v>0</v>
      </c>
      <c r="T966" s="38">
        <f t="shared" si="433"/>
        <v>0</v>
      </c>
      <c r="U966" s="38">
        <f t="shared" si="434"/>
        <v>0</v>
      </c>
      <c r="V966" s="38">
        <f t="shared" si="435"/>
        <v>0</v>
      </c>
      <c r="W966" s="38">
        <f t="shared" si="423"/>
        <v>0</v>
      </c>
      <c r="X966" s="38">
        <f t="shared" si="424"/>
        <v>0</v>
      </c>
      <c r="Y966" s="67">
        <f t="shared" si="425"/>
        <v>0</v>
      </c>
      <c r="Z966" s="38">
        <f t="shared" si="436"/>
        <v>0</v>
      </c>
      <c r="AA966" s="32">
        <f t="shared" si="426"/>
        <v>0</v>
      </c>
      <c r="AB966" s="38">
        <f t="shared" si="437"/>
        <v>0</v>
      </c>
      <c r="AC966" s="32">
        <f t="shared" si="427"/>
        <v>0</v>
      </c>
      <c r="AD966" s="38">
        <f t="shared" si="448"/>
        <v>0</v>
      </c>
      <c r="AE966" s="39">
        <f t="shared" si="446"/>
        <v>0</v>
      </c>
      <c r="AF966" s="32" t="e">
        <f t="shared" si="438"/>
        <v>#DIV/0!</v>
      </c>
      <c r="AG966" s="32" t="e">
        <f t="shared" si="439"/>
        <v>#DIV/0!</v>
      </c>
      <c r="AH966" s="32" t="e">
        <f t="shared" si="440"/>
        <v>#DIV/0!</v>
      </c>
      <c r="AI966" s="49" t="e">
        <f t="shared" si="441"/>
        <v>#DIV/0!</v>
      </c>
      <c r="AJ966" s="50" t="e">
        <f t="shared" si="442"/>
        <v>#DIV/0!</v>
      </c>
      <c r="AK966" s="50" t="e">
        <f t="shared" si="443"/>
        <v>#DIV/0!</v>
      </c>
    </row>
    <row r="967" spans="8:37" x14ac:dyDescent="0.25">
      <c r="H967" s="66" t="str">
        <f t="shared" si="449"/>
        <v/>
      </c>
      <c r="I967" s="32" t="str">
        <f t="shared" si="444"/>
        <v/>
      </c>
      <c r="J967" s="67" t="str">
        <f t="shared" si="428"/>
        <v/>
      </c>
      <c r="K967" s="67" t="str">
        <f t="shared" si="420"/>
        <v/>
      </c>
      <c r="L967" s="32">
        <f t="shared" si="445"/>
        <v>0</v>
      </c>
      <c r="M967" s="32">
        <f t="shared" si="447"/>
        <v>0</v>
      </c>
      <c r="N967" s="77">
        <f t="shared" si="429"/>
        <v>0</v>
      </c>
      <c r="O967" s="38">
        <f t="shared" si="430"/>
        <v>0</v>
      </c>
      <c r="P967" s="38">
        <f t="shared" si="421"/>
        <v>0</v>
      </c>
      <c r="Q967" s="77">
        <f t="shared" si="422"/>
        <v>0</v>
      </c>
      <c r="R967" s="38">
        <f t="shared" si="431"/>
        <v>0</v>
      </c>
      <c r="S967" s="38">
        <f t="shared" si="432"/>
        <v>0</v>
      </c>
      <c r="T967" s="38">
        <f t="shared" si="433"/>
        <v>0</v>
      </c>
      <c r="U967" s="38">
        <f t="shared" si="434"/>
        <v>0</v>
      </c>
      <c r="V967" s="38">
        <f t="shared" si="435"/>
        <v>0</v>
      </c>
      <c r="W967" s="38">
        <f t="shared" si="423"/>
        <v>0</v>
      </c>
      <c r="X967" s="38">
        <f t="shared" si="424"/>
        <v>0</v>
      </c>
      <c r="Y967" s="67">
        <f t="shared" si="425"/>
        <v>0</v>
      </c>
      <c r="Z967" s="38">
        <f t="shared" si="436"/>
        <v>0</v>
      </c>
      <c r="AA967" s="32">
        <f t="shared" si="426"/>
        <v>0</v>
      </c>
      <c r="AB967" s="38">
        <f t="shared" si="437"/>
        <v>0</v>
      </c>
      <c r="AC967" s="32">
        <f t="shared" si="427"/>
        <v>0</v>
      </c>
      <c r="AD967" s="38">
        <f t="shared" si="448"/>
        <v>0</v>
      </c>
      <c r="AE967" s="39">
        <f t="shared" si="446"/>
        <v>0</v>
      </c>
      <c r="AF967" s="32" t="e">
        <f t="shared" si="438"/>
        <v>#DIV/0!</v>
      </c>
      <c r="AG967" s="32" t="e">
        <f t="shared" si="439"/>
        <v>#DIV/0!</v>
      </c>
      <c r="AH967" s="32" t="e">
        <f t="shared" si="440"/>
        <v>#DIV/0!</v>
      </c>
      <c r="AI967" s="49" t="e">
        <f t="shared" si="441"/>
        <v>#DIV/0!</v>
      </c>
      <c r="AJ967" s="50" t="e">
        <f t="shared" si="442"/>
        <v>#DIV/0!</v>
      </c>
      <c r="AK967" s="50" t="e">
        <f t="shared" si="443"/>
        <v>#DIV/0!</v>
      </c>
    </row>
    <row r="968" spans="8:37" x14ac:dyDescent="0.25">
      <c r="H968" s="66" t="str">
        <f t="shared" si="449"/>
        <v/>
      </c>
      <c r="I968" s="32" t="str">
        <f t="shared" si="444"/>
        <v/>
      </c>
      <c r="J968" s="67" t="str">
        <f t="shared" si="428"/>
        <v/>
      </c>
      <c r="K968" s="67" t="str">
        <f t="shared" si="420"/>
        <v/>
      </c>
      <c r="L968" s="32">
        <f t="shared" si="445"/>
        <v>0</v>
      </c>
      <c r="M968" s="32">
        <f t="shared" si="447"/>
        <v>0</v>
      </c>
      <c r="N968" s="77">
        <f t="shared" si="429"/>
        <v>0</v>
      </c>
      <c r="O968" s="38">
        <f t="shared" si="430"/>
        <v>0</v>
      </c>
      <c r="P968" s="38">
        <f t="shared" si="421"/>
        <v>0</v>
      </c>
      <c r="Q968" s="77">
        <f t="shared" si="422"/>
        <v>0</v>
      </c>
      <c r="R968" s="38">
        <f t="shared" si="431"/>
        <v>0</v>
      </c>
      <c r="S968" s="38">
        <f t="shared" si="432"/>
        <v>0</v>
      </c>
      <c r="T968" s="38">
        <f t="shared" si="433"/>
        <v>0</v>
      </c>
      <c r="U968" s="38">
        <f t="shared" si="434"/>
        <v>0</v>
      </c>
      <c r="V968" s="38">
        <f t="shared" si="435"/>
        <v>0</v>
      </c>
      <c r="W968" s="38">
        <f t="shared" si="423"/>
        <v>0</v>
      </c>
      <c r="X968" s="38">
        <f t="shared" si="424"/>
        <v>0</v>
      </c>
      <c r="Y968" s="67">
        <f t="shared" si="425"/>
        <v>0</v>
      </c>
      <c r="Z968" s="38">
        <f t="shared" si="436"/>
        <v>0</v>
      </c>
      <c r="AA968" s="32">
        <f t="shared" si="426"/>
        <v>0</v>
      </c>
      <c r="AB968" s="38">
        <f t="shared" si="437"/>
        <v>0</v>
      </c>
      <c r="AC968" s="32">
        <f t="shared" si="427"/>
        <v>0</v>
      </c>
      <c r="AD968" s="38">
        <f t="shared" si="448"/>
        <v>0</v>
      </c>
      <c r="AE968" s="39">
        <f t="shared" si="446"/>
        <v>0</v>
      </c>
      <c r="AF968" s="32" t="e">
        <f t="shared" si="438"/>
        <v>#DIV/0!</v>
      </c>
      <c r="AG968" s="32" t="e">
        <f t="shared" si="439"/>
        <v>#DIV/0!</v>
      </c>
      <c r="AH968" s="32" t="e">
        <f t="shared" si="440"/>
        <v>#DIV/0!</v>
      </c>
      <c r="AI968" s="49" t="e">
        <f t="shared" si="441"/>
        <v>#DIV/0!</v>
      </c>
      <c r="AJ968" s="50" t="e">
        <f t="shared" si="442"/>
        <v>#DIV/0!</v>
      </c>
      <c r="AK968" s="50" t="e">
        <f t="shared" si="443"/>
        <v>#DIV/0!</v>
      </c>
    </row>
    <row r="969" spans="8:37" x14ac:dyDescent="0.25">
      <c r="H969" s="66" t="str">
        <f t="shared" si="449"/>
        <v/>
      </c>
      <c r="I969" s="32" t="str">
        <f t="shared" si="444"/>
        <v/>
      </c>
      <c r="J969" s="67" t="str">
        <f t="shared" si="428"/>
        <v/>
      </c>
      <c r="K969" s="67" t="str">
        <f t="shared" si="420"/>
        <v/>
      </c>
      <c r="L969" s="32">
        <f t="shared" si="445"/>
        <v>0</v>
      </c>
      <c r="M969" s="32">
        <f t="shared" si="447"/>
        <v>0</v>
      </c>
      <c r="N969" s="77">
        <f t="shared" si="429"/>
        <v>0</v>
      </c>
      <c r="O969" s="38">
        <f t="shared" si="430"/>
        <v>0</v>
      </c>
      <c r="P969" s="38">
        <f t="shared" si="421"/>
        <v>0</v>
      </c>
      <c r="Q969" s="77">
        <f t="shared" si="422"/>
        <v>0</v>
      </c>
      <c r="R969" s="38">
        <f t="shared" si="431"/>
        <v>0</v>
      </c>
      <c r="S969" s="38">
        <f t="shared" si="432"/>
        <v>0</v>
      </c>
      <c r="T969" s="38">
        <f t="shared" si="433"/>
        <v>0</v>
      </c>
      <c r="U969" s="38">
        <f t="shared" si="434"/>
        <v>0</v>
      </c>
      <c r="V969" s="38">
        <f t="shared" si="435"/>
        <v>0</v>
      </c>
      <c r="W969" s="38">
        <f t="shared" si="423"/>
        <v>0</v>
      </c>
      <c r="X969" s="38">
        <f t="shared" si="424"/>
        <v>0</v>
      </c>
      <c r="Y969" s="67">
        <f t="shared" si="425"/>
        <v>0</v>
      </c>
      <c r="Z969" s="38">
        <f t="shared" si="436"/>
        <v>0</v>
      </c>
      <c r="AA969" s="32">
        <f t="shared" si="426"/>
        <v>0</v>
      </c>
      <c r="AB969" s="38">
        <f t="shared" si="437"/>
        <v>0</v>
      </c>
      <c r="AC969" s="32">
        <f t="shared" si="427"/>
        <v>0</v>
      </c>
      <c r="AD969" s="38">
        <f t="shared" si="448"/>
        <v>0</v>
      </c>
      <c r="AE969" s="39">
        <f t="shared" si="446"/>
        <v>0</v>
      </c>
      <c r="AF969" s="32" t="e">
        <f t="shared" si="438"/>
        <v>#DIV/0!</v>
      </c>
      <c r="AG969" s="32" t="e">
        <f t="shared" si="439"/>
        <v>#DIV/0!</v>
      </c>
      <c r="AH969" s="32" t="e">
        <f t="shared" si="440"/>
        <v>#DIV/0!</v>
      </c>
      <c r="AI969" s="49" t="e">
        <f t="shared" si="441"/>
        <v>#DIV/0!</v>
      </c>
      <c r="AJ969" s="50" t="e">
        <f t="shared" si="442"/>
        <v>#DIV/0!</v>
      </c>
      <c r="AK969" s="50" t="e">
        <f t="shared" si="443"/>
        <v>#DIV/0!</v>
      </c>
    </row>
    <row r="970" spans="8:37" x14ac:dyDescent="0.25">
      <c r="H970" s="66" t="str">
        <f t="shared" si="449"/>
        <v/>
      </c>
      <c r="I970" s="32" t="str">
        <f t="shared" si="444"/>
        <v/>
      </c>
      <c r="J970" s="67" t="str">
        <f t="shared" si="428"/>
        <v/>
      </c>
      <c r="K970" s="67" t="str">
        <f t="shared" si="420"/>
        <v/>
      </c>
      <c r="L970" s="32">
        <f t="shared" si="445"/>
        <v>0</v>
      </c>
      <c r="M970" s="32">
        <f t="shared" si="447"/>
        <v>0</v>
      </c>
      <c r="N970" s="77">
        <f t="shared" si="429"/>
        <v>0</v>
      </c>
      <c r="O970" s="38">
        <f t="shared" si="430"/>
        <v>0</v>
      </c>
      <c r="P970" s="38">
        <f t="shared" si="421"/>
        <v>0</v>
      </c>
      <c r="Q970" s="77">
        <f t="shared" si="422"/>
        <v>0</v>
      </c>
      <c r="R970" s="38">
        <f t="shared" si="431"/>
        <v>0</v>
      </c>
      <c r="S970" s="38">
        <f t="shared" si="432"/>
        <v>0</v>
      </c>
      <c r="T970" s="38">
        <f t="shared" si="433"/>
        <v>0</v>
      </c>
      <c r="U970" s="38">
        <f t="shared" si="434"/>
        <v>0</v>
      </c>
      <c r="V970" s="38">
        <f t="shared" si="435"/>
        <v>0</v>
      </c>
      <c r="W970" s="38">
        <f t="shared" si="423"/>
        <v>0</v>
      </c>
      <c r="X970" s="38">
        <f t="shared" si="424"/>
        <v>0</v>
      </c>
      <c r="Y970" s="67">
        <f t="shared" si="425"/>
        <v>0</v>
      </c>
      <c r="Z970" s="38">
        <f t="shared" si="436"/>
        <v>0</v>
      </c>
      <c r="AA970" s="32">
        <f t="shared" si="426"/>
        <v>0</v>
      </c>
      <c r="AB970" s="38">
        <f t="shared" si="437"/>
        <v>0</v>
      </c>
      <c r="AC970" s="32">
        <f t="shared" si="427"/>
        <v>0</v>
      </c>
      <c r="AD970" s="38">
        <f t="shared" si="448"/>
        <v>0</v>
      </c>
      <c r="AE970" s="39">
        <f t="shared" si="446"/>
        <v>0</v>
      </c>
      <c r="AF970" s="32" t="e">
        <f t="shared" si="438"/>
        <v>#DIV/0!</v>
      </c>
      <c r="AG970" s="32" t="e">
        <f t="shared" si="439"/>
        <v>#DIV/0!</v>
      </c>
      <c r="AH970" s="32" t="e">
        <f t="shared" si="440"/>
        <v>#DIV/0!</v>
      </c>
      <c r="AI970" s="49" t="e">
        <f t="shared" si="441"/>
        <v>#DIV/0!</v>
      </c>
      <c r="AJ970" s="50" t="e">
        <f t="shared" si="442"/>
        <v>#DIV/0!</v>
      </c>
      <c r="AK970" s="50" t="e">
        <f t="shared" si="443"/>
        <v>#DIV/0!</v>
      </c>
    </row>
    <row r="971" spans="8:37" x14ac:dyDescent="0.25">
      <c r="H971" s="66" t="str">
        <f t="shared" si="449"/>
        <v/>
      </c>
      <c r="I971" s="32" t="str">
        <f t="shared" si="444"/>
        <v/>
      </c>
      <c r="J971" s="67" t="str">
        <f t="shared" si="428"/>
        <v/>
      </c>
      <c r="K971" s="67" t="str">
        <f t="shared" si="420"/>
        <v/>
      </c>
      <c r="L971" s="32">
        <f t="shared" si="445"/>
        <v>0</v>
      </c>
      <c r="M971" s="32">
        <f t="shared" si="447"/>
        <v>0</v>
      </c>
      <c r="N971" s="77">
        <f t="shared" si="429"/>
        <v>0</v>
      </c>
      <c r="O971" s="38">
        <f t="shared" si="430"/>
        <v>0</v>
      </c>
      <c r="P971" s="38">
        <f t="shared" si="421"/>
        <v>0</v>
      </c>
      <c r="Q971" s="77">
        <f t="shared" si="422"/>
        <v>0</v>
      </c>
      <c r="R971" s="38">
        <f t="shared" si="431"/>
        <v>0</v>
      </c>
      <c r="S971" s="38">
        <f t="shared" si="432"/>
        <v>0</v>
      </c>
      <c r="T971" s="38">
        <f t="shared" si="433"/>
        <v>0</v>
      </c>
      <c r="U971" s="38">
        <f t="shared" si="434"/>
        <v>0</v>
      </c>
      <c r="V971" s="38">
        <f t="shared" si="435"/>
        <v>0</v>
      </c>
      <c r="W971" s="38">
        <f t="shared" si="423"/>
        <v>0</v>
      </c>
      <c r="X971" s="38">
        <f t="shared" si="424"/>
        <v>0</v>
      </c>
      <c r="Y971" s="67">
        <f t="shared" si="425"/>
        <v>0</v>
      </c>
      <c r="Z971" s="38">
        <f t="shared" si="436"/>
        <v>0</v>
      </c>
      <c r="AA971" s="32">
        <f t="shared" si="426"/>
        <v>0</v>
      </c>
      <c r="AB971" s="38">
        <f t="shared" si="437"/>
        <v>0</v>
      </c>
      <c r="AC971" s="32">
        <f t="shared" si="427"/>
        <v>0</v>
      </c>
      <c r="AD971" s="38">
        <f t="shared" si="448"/>
        <v>0</v>
      </c>
      <c r="AE971" s="39">
        <f t="shared" si="446"/>
        <v>0</v>
      </c>
      <c r="AF971" s="32" t="e">
        <f t="shared" si="438"/>
        <v>#DIV/0!</v>
      </c>
      <c r="AG971" s="32" t="e">
        <f t="shared" si="439"/>
        <v>#DIV/0!</v>
      </c>
      <c r="AH971" s="32" t="e">
        <f t="shared" si="440"/>
        <v>#DIV/0!</v>
      </c>
      <c r="AI971" s="49" t="e">
        <f t="shared" si="441"/>
        <v>#DIV/0!</v>
      </c>
      <c r="AJ971" s="50" t="e">
        <f t="shared" si="442"/>
        <v>#DIV/0!</v>
      </c>
      <c r="AK971" s="50" t="e">
        <f t="shared" si="443"/>
        <v>#DIV/0!</v>
      </c>
    </row>
    <row r="972" spans="8:37" x14ac:dyDescent="0.25">
      <c r="H972" s="66" t="str">
        <f t="shared" si="449"/>
        <v/>
      </c>
      <c r="I972" s="32" t="str">
        <f t="shared" si="444"/>
        <v/>
      </c>
      <c r="J972" s="67" t="str">
        <f t="shared" si="428"/>
        <v/>
      </c>
      <c r="K972" s="67" t="str">
        <f t="shared" si="420"/>
        <v/>
      </c>
      <c r="L972" s="32">
        <f t="shared" si="445"/>
        <v>0</v>
      </c>
      <c r="M972" s="32">
        <f t="shared" si="447"/>
        <v>0</v>
      </c>
      <c r="N972" s="77">
        <f t="shared" si="429"/>
        <v>0</v>
      </c>
      <c r="O972" s="38">
        <f t="shared" si="430"/>
        <v>0</v>
      </c>
      <c r="P972" s="38">
        <f t="shared" si="421"/>
        <v>0</v>
      </c>
      <c r="Q972" s="77">
        <f t="shared" si="422"/>
        <v>0</v>
      </c>
      <c r="R972" s="38">
        <f t="shared" si="431"/>
        <v>0</v>
      </c>
      <c r="S972" s="38">
        <f t="shared" si="432"/>
        <v>0</v>
      </c>
      <c r="T972" s="38">
        <f t="shared" si="433"/>
        <v>0</v>
      </c>
      <c r="U972" s="38">
        <f t="shared" si="434"/>
        <v>0</v>
      </c>
      <c r="V972" s="38">
        <f t="shared" si="435"/>
        <v>0</v>
      </c>
      <c r="W972" s="38">
        <f t="shared" si="423"/>
        <v>0</v>
      </c>
      <c r="X972" s="38">
        <f t="shared" si="424"/>
        <v>0</v>
      </c>
      <c r="Y972" s="67">
        <f t="shared" si="425"/>
        <v>0</v>
      </c>
      <c r="Z972" s="38">
        <f t="shared" si="436"/>
        <v>0</v>
      </c>
      <c r="AA972" s="32">
        <f t="shared" si="426"/>
        <v>0</v>
      </c>
      <c r="AB972" s="38">
        <f t="shared" si="437"/>
        <v>0</v>
      </c>
      <c r="AC972" s="32">
        <f t="shared" si="427"/>
        <v>0</v>
      </c>
      <c r="AD972" s="38">
        <f t="shared" si="448"/>
        <v>0</v>
      </c>
      <c r="AE972" s="39">
        <f t="shared" si="446"/>
        <v>0</v>
      </c>
      <c r="AF972" s="32" t="e">
        <f t="shared" si="438"/>
        <v>#DIV/0!</v>
      </c>
      <c r="AG972" s="32" t="e">
        <f t="shared" si="439"/>
        <v>#DIV/0!</v>
      </c>
      <c r="AH972" s="32" t="e">
        <f t="shared" si="440"/>
        <v>#DIV/0!</v>
      </c>
      <c r="AI972" s="49" t="e">
        <f t="shared" si="441"/>
        <v>#DIV/0!</v>
      </c>
      <c r="AJ972" s="50" t="e">
        <f t="shared" si="442"/>
        <v>#DIV/0!</v>
      </c>
      <c r="AK972" s="50" t="e">
        <f t="shared" si="443"/>
        <v>#DIV/0!</v>
      </c>
    </row>
    <row r="973" spans="8:37" x14ac:dyDescent="0.25">
      <c r="H973" s="66" t="str">
        <f t="shared" si="449"/>
        <v/>
      </c>
      <c r="I973" s="32" t="str">
        <f t="shared" si="444"/>
        <v/>
      </c>
      <c r="J973" s="67" t="str">
        <f t="shared" si="428"/>
        <v/>
      </c>
      <c r="K973" s="67" t="str">
        <f>+IF(J973="","",ROUND((YEAR($H973)-YEAR($C$11)+(MONTH($H973)-MONTH($C$11))/12+(DAY($H973)-DAY($C$11))/365)*365,0)/365)</f>
        <v/>
      </c>
      <c r="L973" s="32">
        <f t="shared" si="445"/>
        <v>0</v>
      </c>
      <c r="M973" s="32">
        <f t="shared" si="447"/>
        <v>0</v>
      </c>
      <c r="N973" s="77">
        <f t="shared" si="429"/>
        <v>0</v>
      </c>
      <c r="O973" s="38">
        <f t="shared" si="430"/>
        <v>0</v>
      </c>
      <c r="P973" s="38">
        <f>+IF(O973=0,0,O973/L973*(1+$L$8)*$J$9)</f>
        <v>0</v>
      </c>
      <c r="Q973" s="77">
        <f>+N973*$C$13</f>
        <v>0</v>
      </c>
      <c r="R973" s="38">
        <f t="shared" si="431"/>
        <v>0</v>
      </c>
      <c r="S973" s="38">
        <f t="shared" si="432"/>
        <v>0</v>
      </c>
      <c r="T973" s="38">
        <f t="shared" si="433"/>
        <v>0</v>
      </c>
      <c r="U973" s="38">
        <f t="shared" si="434"/>
        <v>0</v>
      </c>
      <c r="V973" s="38">
        <f t="shared" si="435"/>
        <v>0</v>
      </c>
      <c r="W973" s="38">
        <f>+IF(P973=0,0,N973+P973*(1-$I$8))</f>
        <v>0</v>
      </c>
      <c r="X973" s="38">
        <f>+(W973/(1-$I$8)+X974)*L973*$M$8</f>
        <v>0</v>
      </c>
      <c r="Y973" s="67">
        <f>+W973*$F$10</f>
        <v>0</v>
      </c>
      <c r="Z973" s="38">
        <f t="shared" si="436"/>
        <v>0</v>
      </c>
      <c r="AA973" s="32">
        <f>+(AA974+Z973/(1-$I$8))*M973*$M$8</f>
        <v>0</v>
      </c>
      <c r="AB973" s="38">
        <f t="shared" si="437"/>
        <v>0</v>
      </c>
      <c r="AC973" s="32">
        <f>+(AC974+AB973/(1-$I$8))*L973*M973*$M$8</f>
        <v>0</v>
      </c>
      <c r="AD973" s="38">
        <f t="shared" si="448"/>
        <v>0</v>
      </c>
      <c r="AE973" s="39">
        <f t="shared" si="446"/>
        <v>0</v>
      </c>
      <c r="AF973" s="32" t="e">
        <f t="shared" si="438"/>
        <v>#DIV/0!</v>
      </c>
      <c r="AG973" s="32" t="e">
        <f t="shared" si="439"/>
        <v>#DIV/0!</v>
      </c>
      <c r="AH973" s="32" t="e">
        <f t="shared" si="440"/>
        <v>#DIV/0!</v>
      </c>
      <c r="AI973" s="49" t="e">
        <f t="shared" si="441"/>
        <v>#DIV/0!</v>
      </c>
      <c r="AJ973" s="50" t="e">
        <f t="shared" si="442"/>
        <v>#DIV/0!</v>
      </c>
      <c r="AK973" s="50" t="e">
        <f t="shared" si="443"/>
        <v>#DIV/0!</v>
      </c>
    </row>
    <row r="974" spans="8:37" x14ac:dyDescent="0.25">
      <c r="H974" s="66"/>
      <c r="J974" s="67"/>
      <c r="K974" s="67"/>
      <c r="N974" s="77"/>
      <c r="O974" s="38"/>
      <c r="P974" s="38"/>
      <c r="Q974" s="77"/>
      <c r="R974" s="38"/>
      <c r="S974" s="38"/>
      <c r="T974" s="38"/>
      <c r="U974" s="38"/>
      <c r="V974" s="38"/>
      <c r="W974" s="38"/>
      <c r="X974" s="38"/>
      <c r="Y974" s="67"/>
      <c r="Z974" s="38"/>
      <c r="AB974" s="38"/>
      <c r="AD974" s="38"/>
      <c r="AE974" s="38"/>
    </row>
    <row r="975" spans="8:37" x14ac:dyDescent="0.25">
      <c r="H975" s="66"/>
      <c r="J975" s="67"/>
      <c r="K975" s="67"/>
      <c r="N975" s="77"/>
      <c r="O975" s="38"/>
      <c r="P975" s="38"/>
      <c r="Q975" s="77"/>
      <c r="R975" s="38"/>
      <c r="S975" s="38"/>
      <c r="T975" s="38"/>
      <c r="U975" s="38"/>
      <c r="V975" s="38"/>
      <c r="W975" s="38"/>
      <c r="X975" s="38"/>
      <c r="Y975" s="67"/>
      <c r="Z975" s="38"/>
      <c r="AB975" s="38"/>
      <c r="AD975" s="38"/>
      <c r="AE975" s="38"/>
    </row>
    <row r="976" spans="8:37" x14ac:dyDescent="0.25">
      <c r="H976" s="66"/>
      <c r="J976" s="67"/>
      <c r="K976" s="67"/>
      <c r="N976" s="77"/>
      <c r="O976" s="38"/>
      <c r="P976" s="38"/>
      <c r="Q976" s="77"/>
      <c r="R976" s="38"/>
      <c r="S976" s="38"/>
      <c r="T976" s="38"/>
      <c r="U976" s="38"/>
      <c r="V976" s="38"/>
      <c r="W976" s="38"/>
      <c r="X976" s="38"/>
      <c r="Y976" s="67"/>
      <c r="Z976" s="38"/>
      <c r="AB976" s="38"/>
      <c r="AD976" s="38"/>
      <c r="AE976" s="38"/>
    </row>
    <row r="977" spans="8:31" x14ac:dyDescent="0.25">
      <c r="H977" s="66"/>
      <c r="J977" s="67"/>
      <c r="K977" s="67"/>
      <c r="N977" s="77"/>
      <c r="O977" s="38"/>
      <c r="P977" s="38"/>
      <c r="Q977" s="77"/>
      <c r="R977" s="38"/>
      <c r="S977" s="38"/>
      <c r="T977" s="38"/>
      <c r="U977" s="38"/>
      <c r="V977" s="38"/>
      <c r="W977" s="38"/>
      <c r="X977" s="38"/>
      <c r="Y977" s="67"/>
      <c r="Z977" s="38"/>
      <c r="AB977" s="38"/>
      <c r="AD977" s="38"/>
      <c r="AE977" s="38"/>
    </row>
    <row r="978" spans="8:31" x14ac:dyDescent="0.25">
      <c r="H978" s="66"/>
      <c r="J978" s="67"/>
      <c r="K978" s="67"/>
      <c r="N978" s="77"/>
      <c r="O978" s="38"/>
      <c r="P978" s="38"/>
      <c r="Q978" s="77"/>
      <c r="R978" s="38"/>
      <c r="S978" s="38"/>
      <c r="T978" s="38"/>
      <c r="U978" s="38"/>
      <c r="V978" s="38"/>
      <c r="W978" s="38"/>
      <c r="X978" s="38"/>
      <c r="Y978" s="67"/>
      <c r="Z978" s="38"/>
      <c r="AB978" s="38"/>
      <c r="AD978" s="38"/>
      <c r="AE978" s="38"/>
    </row>
    <row r="979" spans="8:31" x14ac:dyDescent="0.25">
      <c r="H979" s="66"/>
      <c r="J979" s="67"/>
      <c r="K979" s="67"/>
      <c r="N979" s="77"/>
      <c r="O979" s="38"/>
      <c r="P979" s="38"/>
      <c r="Q979" s="77"/>
      <c r="R979" s="38"/>
      <c r="S979" s="38"/>
      <c r="T979" s="38"/>
      <c r="U979" s="38"/>
      <c r="V979" s="38"/>
      <c r="W979" s="38"/>
      <c r="X979" s="38"/>
      <c r="Y979" s="67"/>
      <c r="Z979" s="38"/>
      <c r="AB979" s="38"/>
      <c r="AD979" s="38"/>
      <c r="AE979" s="38"/>
    </row>
    <row r="980" spans="8:31" x14ac:dyDescent="0.25">
      <c r="H980" s="66"/>
      <c r="J980" s="67"/>
      <c r="K980" s="67"/>
      <c r="N980" s="77"/>
      <c r="O980" s="38"/>
      <c r="P980" s="38"/>
      <c r="Q980" s="77"/>
      <c r="R980" s="38"/>
      <c r="S980" s="38"/>
      <c r="T980" s="38"/>
      <c r="U980" s="38"/>
      <c r="V980" s="38"/>
      <c r="W980" s="38"/>
      <c r="X980" s="38"/>
      <c r="Y980" s="67"/>
      <c r="Z980" s="38"/>
      <c r="AB980" s="38"/>
      <c r="AD980" s="38"/>
      <c r="AE980" s="38"/>
    </row>
    <row r="981" spans="8:31" x14ac:dyDescent="0.25">
      <c r="H981" s="66"/>
      <c r="J981" s="67"/>
      <c r="K981" s="67"/>
      <c r="N981" s="77"/>
      <c r="O981" s="38"/>
      <c r="P981" s="38"/>
      <c r="Q981" s="77"/>
      <c r="R981" s="38"/>
      <c r="S981" s="38"/>
      <c r="T981" s="38"/>
      <c r="U981" s="38"/>
      <c r="V981" s="38"/>
      <c r="W981" s="38"/>
      <c r="X981" s="38"/>
      <c r="Y981" s="67"/>
      <c r="Z981" s="38"/>
      <c r="AB981" s="38"/>
      <c r="AD981" s="38"/>
      <c r="AE981" s="38"/>
    </row>
    <row r="982" spans="8:31" x14ac:dyDescent="0.25">
      <c r="H982" s="66"/>
      <c r="J982" s="67"/>
      <c r="K982" s="67"/>
      <c r="N982" s="77"/>
      <c r="O982" s="38"/>
      <c r="P982" s="38"/>
      <c r="Q982" s="77"/>
      <c r="R982" s="38"/>
      <c r="S982" s="38"/>
      <c r="T982" s="38"/>
      <c r="U982" s="38"/>
      <c r="V982" s="38"/>
      <c r="W982" s="38"/>
      <c r="X982" s="38"/>
      <c r="Y982" s="67"/>
      <c r="Z982" s="38"/>
      <c r="AB982" s="38"/>
      <c r="AD982" s="38"/>
      <c r="AE982" s="38"/>
    </row>
    <row r="983" spans="8:31" x14ac:dyDescent="0.25">
      <c r="H983" s="66"/>
      <c r="J983" s="67"/>
      <c r="K983" s="67"/>
      <c r="N983" s="77"/>
      <c r="O983" s="38"/>
      <c r="P983" s="38"/>
      <c r="Q983" s="77"/>
      <c r="R983" s="38"/>
      <c r="S983" s="38"/>
      <c r="T983" s="38"/>
      <c r="U983" s="38"/>
      <c r="V983" s="38"/>
      <c r="W983" s="38"/>
      <c r="X983" s="38"/>
      <c r="Y983" s="67"/>
      <c r="Z983" s="38"/>
      <c r="AB983" s="38"/>
      <c r="AD983" s="38"/>
      <c r="AE983" s="38"/>
    </row>
    <row r="984" spans="8:31" x14ac:dyDescent="0.25">
      <c r="H984" s="66"/>
      <c r="J984" s="67"/>
      <c r="K984" s="67"/>
      <c r="N984" s="77"/>
      <c r="O984" s="38"/>
      <c r="P984" s="38"/>
      <c r="Q984" s="77"/>
      <c r="R984" s="38"/>
      <c r="S984" s="38"/>
      <c r="T984" s="38"/>
      <c r="U984" s="38"/>
      <c r="V984" s="38"/>
      <c r="W984" s="38"/>
      <c r="X984" s="38"/>
      <c r="Y984" s="67"/>
      <c r="Z984" s="38"/>
      <c r="AB984" s="38"/>
      <c r="AD984" s="38"/>
      <c r="AE984" s="38"/>
    </row>
    <row r="985" spans="8:31" x14ac:dyDescent="0.25">
      <c r="H985" s="66"/>
      <c r="J985" s="67"/>
      <c r="K985" s="67"/>
      <c r="N985" s="77"/>
      <c r="O985" s="38"/>
      <c r="P985" s="38"/>
      <c r="Q985" s="77"/>
      <c r="R985" s="38"/>
      <c r="S985" s="38"/>
      <c r="T985" s="38"/>
      <c r="U985" s="38"/>
      <c r="V985" s="38"/>
      <c r="W985" s="38"/>
      <c r="X985" s="38"/>
      <c r="Y985" s="67"/>
      <c r="Z985" s="38"/>
      <c r="AB985" s="38"/>
      <c r="AD985" s="38"/>
      <c r="AE985" s="38"/>
    </row>
    <row r="986" spans="8:31" x14ac:dyDescent="0.25">
      <c r="H986" s="66"/>
      <c r="J986" s="67"/>
      <c r="K986" s="67"/>
      <c r="N986" s="77"/>
      <c r="O986" s="38"/>
      <c r="P986" s="38"/>
      <c r="Q986" s="77"/>
      <c r="R986" s="38"/>
      <c r="S986" s="38"/>
      <c r="T986" s="38"/>
      <c r="U986" s="38"/>
      <c r="V986" s="38"/>
      <c r="W986" s="38"/>
      <c r="X986" s="38"/>
      <c r="Y986" s="67"/>
      <c r="Z986" s="38"/>
      <c r="AB986" s="38"/>
      <c r="AD986" s="38"/>
      <c r="AE986" s="38"/>
    </row>
    <row r="987" spans="8:31" x14ac:dyDescent="0.25">
      <c r="H987" s="66"/>
      <c r="J987" s="67"/>
      <c r="K987" s="67"/>
      <c r="N987" s="77"/>
      <c r="O987" s="38"/>
      <c r="P987" s="38"/>
      <c r="Q987" s="77"/>
      <c r="R987" s="38"/>
      <c r="S987" s="38"/>
      <c r="T987" s="38"/>
      <c r="U987" s="38"/>
      <c r="V987" s="38"/>
      <c r="W987" s="38"/>
      <c r="X987" s="38"/>
      <c r="Y987" s="67"/>
      <c r="Z987" s="38"/>
      <c r="AB987" s="38"/>
      <c r="AD987" s="38"/>
      <c r="AE987" s="38"/>
    </row>
    <row r="988" spans="8:31" x14ac:dyDescent="0.25">
      <c r="H988" s="66"/>
      <c r="J988" s="67"/>
      <c r="K988" s="67"/>
      <c r="N988" s="77"/>
      <c r="O988" s="38"/>
      <c r="P988" s="38"/>
      <c r="Q988" s="77"/>
      <c r="R988" s="38"/>
      <c r="S988" s="38"/>
      <c r="T988" s="38"/>
      <c r="U988" s="38"/>
      <c r="V988" s="38"/>
      <c r="W988" s="38"/>
      <c r="X988" s="38"/>
      <c r="Y988" s="67"/>
      <c r="Z988" s="38"/>
      <c r="AB988" s="38"/>
      <c r="AD988" s="38"/>
      <c r="AE988" s="38"/>
    </row>
    <row r="989" spans="8:31" x14ac:dyDescent="0.25">
      <c r="H989" s="66"/>
      <c r="J989" s="67"/>
      <c r="K989" s="67"/>
      <c r="N989" s="77"/>
      <c r="O989" s="38"/>
      <c r="P989" s="38"/>
      <c r="Q989" s="77"/>
      <c r="R989" s="38"/>
      <c r="S989" s="38"/>
      <c r="T989" s="38"/>
      <c r="U989" s="38"/>
      <c r="V989" s="38"/>
      <c r="W989" s="38"/>
      <c r="X989" s="38"/>
      <c r="Y989" s="67"/>
      <c r="Z989" s="38"/>
      <c r="AB989" s="38"/>
      <c r="AD989" s="38"/>
      <c r="AE989" s="38"/>
    </row>
    <row r="990" spans="8:31" x14ac:dyDescent="0.25">
      <c r="H990" s="66"/>
      <c r="J990" s="67"/>
      <c r="K990" s="67"/>
      <c r="N990" s="77"/>
      <c r="O990" s="38"/>
      <c r="P990" s="38"/>
      <c r="Q990" s="77"/>
      <c r="R990" s="38"/>
      <c r="S990" s="38"/>
      <c r="T990" s="38"/>
      <c r="U990" s="38"/>
      <c r="V990" s="38"/>
      <c r="W990" s="38"/>
      <c r="X990" s="38"/>
      <c r="Y990" s="67"/>
      <c r="Z990" s="38"/>
      <c r="AB990" s="38"/>
      <c r="AD990" s="38"/>
      <c r="AE990" s="38"/>
    </row>
    <row r="991" spans="8:31" x14ac:dyDescent="0.25">
      <c r="H991" s="66"/>
      <c r="J991" s="67"/>
      <c r="K991" s="67"/>
      <c r="N991" s="77"/>
      <c r="O991" s="38"/>
      <c r="P991" s="38"/>
      <c r="Q991" s="77"/>
      <c r="R991" s="38"/>
      <c r="S991" s="38"/>
      <c r="T991" s="38"/>
      <c r="U991" s="38"/>
      <c r="V991" s="38"/>
      <c r="W991" s="38"/>
      <c r="X991" s="38"/>
      <c r="Y991" s="67"/>
      <c r="Z991" s="38"/>
      <c r="AB991" s="38"/>
      <c r="AD991" s="38"/>
      <c r="AE991" s="38"/>
    </row>
    <row r="992" spans="8:31" x14ac:dyDescent="0.25">
      <c r="H992" s="66"/>
      <c r="J992" s="67"/>
      <c r="K992" s="67"/>
      <c r="N992" s="77"/>
      <c r="O992" s="38"/>
      <c r="P992" s="38"/>
      <c r="Q992" s="77"/>
      <c r="R992" s="38"/>
      <c r="S992" s="38"/>
      <c r="T992" s="38"/>
      <c r="U992" s="38"/>
      <c r="V992" s="38"/>
      <c r="W992" s="38"/>
      <c r="X992" s="38"/>
      <c r="Y992" s="67"/>
      <c r="Z992" s="38"/>
      <c r="AB992" s="38"/>
      <c r="AD992" s="38"/>
      <c r="AE992" s="38"/>
    </row>
    <row r="993" spans="8:31" x14ac:dyDescent="0.25">
      <c r="H993" s="66"/>
      <c r="J993" s="67"/>
      <c r="K993" s="67"/>
      <c r="N993" s="77"/>
      <c r="O993" s="38"/>
      <c r="P993" s="38"/>
      <c r="Q993" s="77"/>
      <c r="R993" s="38"/>
      <c r="S993" s="38"/>
      <c r="T993" s="38"/>
      <c r="U993" s="38"/>
      <c r="V993" s="38"/>
      <c r="W993" s="38"/>
      <c r="X993" s="38"/>
      <c r="Y993" s="67"/>
      <c r="Z993" s="38"/>
      <c r="AB993" s="38"/>
      <c r="AD993" s="38"/>
      <c r="AE993" s="38"/>
    </row>
    <row r="994" spans="8:31" x14ac:dyDescent="0.25">
      <c r="H994" s="66"/>
      <c r="J994" s="67"/>
      <c r="K994" s="67"/>
      <c r="N994" s="77"/>
      <c r="O994" s="38"/>
      <c r="P994" s="38"/>
      <c r="Q994" s="77"/>
      <c r="R994" s="38"/>
      <c r="S994" s="38"/>
      <c r="T994" s="38"/>
      <c r="U994" s="38"/>
      <c r="V994" s="38"/>
      <c r="W994" s="38"/>
      <c r="X994" s="38"/>
      <c r="Y994" s="67"/>
      <c r="Z994" s="38"/>
      <c r="AB994" s="38"/>
      <c r="AD994" s="38"/>
      <c r="AE994" s="38"/>
    </row>
    <row r="995" spans="8:31" x14ac:dyDescent="0.25">
      <c r="H995" s="66"/>
      <c r="J995" s="67"/>
      <c r="K995" s="67"/>
      <c r="N995" s="77"/>
      <c r="O995" s="38"/>
      <c r="P995" s="38"/>
      <c r="Q995" s="77"/>
      <c r="R995" s="38"/>
      <c r="S995" s="38"/>
      <c r="T995" s="38"/>
      <c r="U995" s="38"/>
      <c r="V995" s="38"/>
      <c r="W995" s="38"/>
      <c r="X995" s="38"/>
      <c r="Y995" s="67"/>
      <c r="Z995" s="38"/>
      <c r="AB995" s="38"/>
      <c r="AD995" s="38"/>
      <c r="AE995" s="38"/>
    </row>
    <row r="996" spans="8:31" x14ac:dyDescent="0.25">
      <c r="H996" s="66"/>
      <c r="J996" s="67"/>
      <c r="K996" s="67"/>
      <c r="N996" s="77"/>
      <c r="O996" s="38"/>
      <c r="P996" s="38"/>
      <c r="Q996" s="77"/>
      <c r="R996" s="38"/>
      <c r="S996" s="38"/>
      <c r="T996" s="38"/>
      <c r="U996" s="38"/>
      <c r="V996" s="38"/>
      <c r="W996" s="38"/>
      <c r="X996" s="38"/>
      <c r="Y996" s="67"/>
      <c r="Z996" s="38"/>
      <c r="AB996" s="38"/>
      <c r="AD996" s="38"/>
      <c r="AE996" s="38"/>
    </row>
    <row r="997" spans="8:31" x14ac:dyDescent="0.25">
      <c r="H997" s="66"/>
      <c r="J997" s="67"/>
      <c r="K997" s="67"/>
      <c r="N997" s="77"/>
      <c r="O997" s="38"/>
      <c r="P997" s="38"/>
      <c r="Q997" s="77"/>
      <c r="R997" s="38"/>
      <c r="S997" s="38"/>
      <c r="T997" s="38"/>
      <c r="U997" s="38"/>
      <c r="V997" s="38"/>
      <c r="W997" s="38"/>
      <c r="X997" s="38"/>
      <c r="Y997" s="67"/>
      <c r="Z997" s="38"/>
      <c r="AB997" s="38"/>
      <c r="AD997" s="38"/>
      <c r="AE997" s="38"/>
    </row>
    <row r="998" spans="8:31" x14ac:dyDescent="0.25">
      <c r="H998" s="66"/>
      <c r="J998" s="67"/>
      <c r="K998" s="67"/>
      <c r="N998" s="77"/>
      <c r="O998" s="38"/>
      <c r="P998" s="38"/>
      <c r="Q998" s="77"/>
      <c r="R998" s="38"/>
      <c r="S998" s="38"/>
      <c r="T998" s="38"/>
      <c r="U998" s="38"/>
      <c r="V998" s="38"/>
      <c r="W998" s="38"/>
      <c r="X998" s="38"/>
      <c r="Y998" s="67"/>
      <c r="Z998" s="38"/>
      <c r="AB998" s="38"/>
      <c r="AD998" s="38"/>
      <c r="AE998" s="38"/>
    </row>
    <row r="999" spans="8:31" x14ac:dyDescent="0.25">
      <c r="H999" s="66"/>
      <c r="J999" s="67"/>
      <c r="K999" s="67"/>
      <c r="N999" s="77"/>
      <c r="O999" s="38"/>
      <c r="P999" s="38"/>
      <c r="Q999" s="77"/>
      <c r="R999" s="38"/>
      <c r="S999" s="38"/>
      <c r="T999" s="38"/>
      <c r="U999" s="38"/>
      <c r="V999" s="38"/>
      <c r="W999" s="38"/>
      <c r="X999" s="38"/>
      <c r="Y999" s="67"/>
      <c r="Z999" s="38"/>
      <c r="AB999" s="38"/>
      <c r="AD999" s="38"/>
      <c r="AE999" s="38"/>
    </row>
    <row r="1000" spans="8:31" x14ac:dyDescent="0.25">
      <c r="H1000" s="66"/>
      <c r="J1000" s="67"/>
      <c r="K1000" s="67"/>
      <c r="N1000" s="77"/>
      <c r="O1000" s="38"/>
      <c r="P1000" s="38"/>
      <c r="Q1000" s="77"/>
      <c r="R1000" s="38"/>
      <c r="S1000" s="38"/>
      <c r="T1000" s="38"/>
      <c r="U1000" s="38"/>
      <c r="V1000" s="38"/>
      <c r="W1000" s="38"/>
      <c r="X1000" s="38"/>
      <c r="Y1000" s="67"/>
      <c r="Z1000" s="38"/>
      <c r="AB1000" s="38"/>
      <c r="AD1000" s="38"/>
      <c r="AE1000" s="38"/>
    </row>
    <row r="1001" spans="8:31" x14ac:dyDescent="0.25">
      <c r="H1001" s="66"/>
      <c r="J1001" s="67"/>
      <c r="K1001" s="67"/>
      <c r="N1001" s="77"/>
      <c r="O1001" s="38"/>
      <c r="P1001" s="38"/>
      <c r="Q1001" s="77"/>
      <c r="R1001" s="38"/>
      <c r="S1001" s="38"/>
      <c r="T1001" s="38"/>
      <c r="U1001" s="38"/>
      <c r="V1001" s="38"/>
      <c r="W1001" s="38"/>
      <c r="X1001" s="38"/>
      <c r="Y1001" s="67"/>
      <c r="Z1001" s="38"/>
      <c r="AB1001" s="38"/>
      <c r="AD1001" s="38"/>
      <c r="AE1001" s="38"/>
    </row>
    <row r="1002" spans="8:31" x14ac:dyDescent="0.25">
      <c r="H1002" s="66"/>
      <c r="J1002" s="67"/>
      <c r="K1002" s="67"/>
      <c r="N1002" s="77"/>
      <c r="O1002" s="38"/>
      <c r="P1002" s="38"/>
      <c r="Q1002" s="77"/>
      <c r="R1002" s="38"/>
      <c r="S1002" s="38"/>
      <c r="T1002" s="38"/>
      <c r="U1002" s="38"/>
      <c r="V1002" s="38"/>
      <c r="W1002" s="38"/>
      <c r="X1002" s="38"/>
      <c r="Y1002" s="67"/>
      <c r="Z1002" s="38"/>
      <c r="AB1002" s="38"/>
      <c r="AD1002" s="38"/>
      <c r="AE1002" s="38"/>
    </row>
    <row r="1003" spans="8:31" x14ac:dyDescent="0.25">
      <c r="H1003" s="66"/>
      <c r="J1003" s="67"/>
      <c r="K1003" s="67"/>
      <c r="N1003" s="77"/>
      <c r="O1003" s="38"/>
      <c r="P1003" s="38"/>
      <c r="Q1003" s="77"/>
      <c r="R1003" s="38"/>
      <c r="S1003" s="38"/>
      <c r="T1003" s="38"/>
      <c r="U1003" s="38"/>
      <c r="V1003" s="38"/>
      <c r="W1003" s="38"/>
      <c r="X1003" s="38"/>
      <c r="Y1003" s="67"/>
      <c r="Z1003" s="38"/>
      <c r="AB1003" s="38"/>
      <c r="AD1003" s="38"/>
      <c r="AE1003" s="38"/>
    </row>
    <row r="1004" spans="8:31" x14ac:dyDescent="0.25">
      <c r="H1004" s="66"/>
      <c r="J1004" s="67"/>
      <c r="K1004" s="67"/>
      <c r="N1004" s="77"/>
      <c r="O1004" s="38"/>
      <c r="P1004" s="38"/>
      <c r="Q1004" s="77"/>
      <c r="R1004" s="38"/>
      <c r="S1004" s="38"/>
      <c r="T1004" s="38"/>
      <c r="U1004" s="38"/>
      <c r="V1004" s="38"/>
      <c r="W1004" s="38"/>
      <c r="X1004" s="38"/>
      <c r="Y1004" s="67"/>
      <c r="Z1004" s="38"/>
      <c r="AB1004" s="38"/>
      <c r="AD1004" s="38"/>
      <c r="AE1004" s="38"/>
    </row>
    <row r="1005" spans="8:31" x14ac:dyDescent="0.25">
      <c r="H1005" s="66"/>
      <c r="J1005" s="67"/>
      <c r="K1005" s="67"/>
      <c r="N1005" s="77"/>
      <c r="O1005" s="38"/>
      <c r="P1005" s="38"/>
      <c r="Q1005" s="77"/>
      <c r="R1005" s="38"/>
      <c r="S1005" s="38"/>
      <c r="T1005" s="38"/>
      <c r="U1005" s="38"/>
      <c r="V1005" s="38"/>
      <c r="W1005" s="38"/>
      <c r="X1005" s="38"/>
      <c r="Y1005" s="67"/>
      <c r="Z1005" s="38"/>
      <c r="AB1005" s="38"/>
      <c r="AD1005" s="38"/>
      <c r="AE1005" s="38"/>
    </row>
    <row r="1006" spans="8:31" x14ac:dyDescent="0.25">
      <c r="H1006" s="66"/>
      <c r="J1006" s="67"/>
      <c r="K1006" s="67"/>
      <c r="N1006" s="77"/>
      <c r="O1006" s="38"/>
      <c r="P1006" s="38"/>
      <c r="Q1006" s="77"/>
      <c r="R1006" s="38"/>
      <c r="S1006" s="38"/>
      <c r="T1006" s="38"/>
      <c r="U1006" s="38"/>
      <c r="V1006" s="38"/>
      <c r="W1006" s="38"/>
      <c r="X1006" s="38"/>
      <c r="Y1006" s="67"/>
      <c r="Z1006" s="38"/>
      <c r="AB1006" s="38"/>
      <c r="AD1006" s="38"/>
      <c r="AE1006" s="38"/>
    </row>
    <row r="1007" spans="8:31" x14ac:dyDescent="0.25">
      <c r="H1007" s="66"/>
      <c r="J1007" s="67"/>
      <c r="K1007" s="67"/>
      <c r="N1007" s="77"/>
      <c r="O1007" s="38"/>
      <c r="P1007" s="38"/>
      <c r="Q1007" s="77"/>
      <c r="R1007" s="38"/>
      <c r="S1007" s="38"/>
      <c r="T1007" s="38"/>
      <c r="U1007" s="38"/>
      <c r="V1007" s="38"/>
      <c r="W1007" s="38"/>
      <c r="X1007" s="38"/>
      <c r="Y1007" s="67"/>
      <c r="Z1007" s="38"/>
      <c r="AB1007" s="38"/>
      <c r="AD1007" s="38"/>
      <c r="AE1007" s="38"/>
    </row>
    <row r="1008" spans="8:31" x14ac:dyDescent="0.25">
      <c r="H1008" s="66"/>
      <c r="J1008" s="67"/>
      <c r="K1008" s="67"/>
      <c r="N1008" s="77"/>
      <c r="O1008" s="38"/>
      <c r="P1008" s="38"/>
      <c r="Q1008" s="77"/>
      <c r="R1008" s="38"/>
      <c r="S1008" s="38"/>
      <c r="T1008" s="38"/>
      <c r="U1008" s="38"/>
      <c r="V1008" s="38"/>
      <c r="W1008" s="38"/>
      <c r="X1008" s="38"/>
      <c r="Y1008" s="67"/>
      <c r="Z1008" s="38"/>
      <c r="AB1008" s="38"/>
      <c r="AD1008" s="38"/>
      <c r="AE1008" s="38"/>
    </row>
    <row r="1009" spans="8:31" x14ac:dyDescent="0.25">
      <c r="H1009" s="66"/>
      <c r="J1009" s="67"/>
      <c r="K1009" s="67"/>
      <c r="N1009" s="77"/>
      <c r="O1009" s="38"/>
      <c r="P1009" s="38"/>
      <c r="Q1009" s="77"/>
      <c r="R1009" s="38"/>
      <c r="S1009" s="38"/>
      <c r="T1009" s="38"/>
      <c r="U1009" s="38"/>
      <c r="V1009" s="38"/>
      <c r="W1009" s="38"/>
      <c r="X1009" s="38"/>
      <c r="Y1009" s="67"/>
      <c r="Z1009" s="38"/>
      <c r="AB1009" s="38"/>
      <c r="AD1009" s="38"/>
      <c r="AE1009" s="38"/>
    </row>
    <row r="1010" spans="8:31" x14ac:dyDescent="0.25">
      <c r="H1010" s="66"/>
      <c r="J1010" s="67"/>
      <c r="K1010" s="67"/>
      <c r="N1010" s="77"/>
      <c r="O1010" s="38"/>
      <c r="P1010" s="38"/>
      <c r="Q1010" s="77"/>
      <c r="R1010" s="38"/>
      <c r="S1010" s="38"/>
      <c r="T1010" s="38"/>
      <c r="U1010" s="38"/>
      <c r="V1010" s="38"/>
      <c r="W1010" s="38"/>
      <c r="X1010" s="38"/>
      <c r="Y1010" s="67"/>
      <c r="Z1010" s="38"/>
      <c r="AB1010" s="38"/>
      <c r="AD1010" s="38"/>
      <c r="AE1010" s="38"/>
    </row>
    <row r="1011" spans="8:31" x14ac:dyDescent="0.25">
      <c r="H1011" s="66"/>
      <c r="J1011" s="67"/>
      <c r="K1011" s="67"/>
      <c r="N1011" s="77"/>
      <c r="O1011" s="38"/>
      <c r="P1011" s="38"/>
      <c r="Q1011" s="77"/>
      <c r="R1011" s="38"/>
      <c r="S1011" s="38"/>
      <c r="T1011" s="38"/>
      <c r="U1011" s="38"/>
      <c r="V1011" s="38"/>
      <c r="W1011" s="38"/>
      <c r="X1011" s="38"/>
      <c r="Y1011" s="67"/>
      <c r="Z1011" s="38"/>
      <c r="AB1011" s="38"/>
      <c r="AD1011" s="38"/>
      <c r="AE1011" s="38"/>
    </row>
    <row r="1012" spans="8:31" x14ac:dyDescent="0.25">
      <c r="H1012" s="66"/>
      <c r="J1012" s="67"/>
      <c r="K1012" s="67"/>
      <c r="N1012" s="77"/>
      <c r="O1012" s="38"/>
      <c r="P1012" s="38"/>
      <c r="Q1012" s="77"/>
      <c r="R1012" s="38"/>
      <c r="S1012" s="38"/>
      <c r="T1012" s="38"/>
      <c r="U1012" s="38"/>
      <c r="V1012" s="38"/>
      <c r="W1012" s="38"/>
      <c r="X1012" s="38"/>
      <c r="Y1012" s="67"/>
      <c r="Z1012" s="38"/>
      <c r="AB1012" s="38"/>
      <c r="AD1012" s="38"/>
      <c r="AE1012" s="38"/>
    </row>
    <row r="1013" spans="8:31" x14ac:dyDescent="0.25">
      <c r="H1013" s="66"/>
      <c r="J1013" s="67"/>
      <c r="K1013" s="67"/>
      <c r="N1013" s="77"/>
      <c r="O1013" s="38"/>
      <c r="P1013" s="38"/>
      <c r="Q1013" s="77"/>
      <c r="R1013" s="38"/>
      <c r="S1013" s="38"/>
      <c r="T1013" s="38"/>
      <c r="U1013" s="38"/>
      <c r="V1013" s="38"/>
      <c r="W1013" s="38"/>
      <c r="X1013" s="38"/>
      <c r="Y1013" s="67"/>
      <c r="Z1013" s="38"/>
      <c r="AB1013" s="38"/>
      <c r="AD1013" s="38"/>
      <c r="AE1013" s="38"/>
    </row>
    <row r="1014" spans="8:31" x14ac:dyDescent="0.25">
      <c r="H1014" s="66"/>
      <c r="J1014" s="67"/>
      <c r="K1014" s="67"/>
      <c r="N1014" s="77"/>
      <c r="O1014" s="38"/>
      <c r="P1014" s="38"/>
      <c r="Q1014" s="77"/>
      <c r="R1014" s="38"/>
      <c r="S1014" s="38"/>
      <c r="T1014" s="38"/>
      <c r="U1014" s="38"/>
      <c r="V1014" s="38"/>
      <c r="W1014" s="38"/>
      <c r="X1014" s="38"/>
      <c r="Y1014" s="67"/>
      <c r="Z1014" s="38"/>
      <c r="AB1014" s="38"/>
      <c r="AD1014" s="38"/>
      <c r="AE1014" s="38"/>
    </row>
    <row r="1015" spans="8:31" x14ac:dyDescent="0.25">
      <c r="H1015" s="66"/>
      <c r="J1015" s="67"/>
      <c r="K1015" s="67"/>
      <c r="N1015" s="77"/>
      <c r="O1015" s="38"/>
      <c r="P1015" s="38"/>
      <c r="Q1015" s="77"/>
      <c r="R1015" s="38"/>
      <c r="S1015" s="38"/>
      <c r="T1015" s="38"/>
      <c r="U1015" s="38"/>
      <c r="V1015" s="38"/>
      <c r="W1015" s="38"/>
      <c r="X1015" s="38"/>
      <c r="Y1015" s="67"/>
      <c r="Z1015" s="38"/>
      <c r="AB1015" s="38"/>
      <c r="AD1015" s="38"/>
      <c r="AE1015" s="38"/>
    </row>
    <row r="1016" spans="8:31" x14ac:dyDescent="0.25">
      <c r="H1016" s="66"/>
      <c r="J1016" s="67"/>
      <c r="K1016" s="67"/>
      <c r="N1016" s="77"/>
      <c r="O1016" s="38"/>
      <c r="P1016" s="38"/>
      <c r="Q1016" s="77"/>
      <c r="R1016" s="38"/>
      <c r="S1016" s="38"/>
      <c r="T1016" s="38"/>
      <c r="U1016" s="38"/>
      <c r="V1016" s="38"/>
      <c r="W1016" s="38"/>
      <c r="X1016" s="38"/>
      <c r="Y1016" s="67"/>
      <c r="Z1016" s="38"/>
      <c r="AB1016" s="38"/>
      <c r="AD1016" s="38"/>
      <c r="AE1016" s="38"/>
    </row>
    <row r="1017" spans="8:31" x14ac:dyDescent="0.25">
      <c r="H1017" s="66"/>
      <c r="J1017" s="67"/>
      <c r="K1017" s="67"/>
      <c r="N1017" s="77"/>
      <c r="O1017" s="38"/>
      <c r="P1017" s="38"/>
      <c r="Q1017" s="77"/>
      <c r="R1017" s="38"/>
      <c r="S1017" s="38"/>
      <c r="T1017" s="38"/>
      <c r="U1017" s="38"/>
      <c r="V1017" s="38"/>
      <c r="W1017" s="38"/>
      <c r="X1017" s="38"/>
      <c r="Y1017" s="67"/>
      <c r="Z1017" s="38"/>
      <c r="AB1017" s="38"/>
      <c r="AD1017" s="38"/>
      <c r="AE1017" s="38"/>
    </row>
    <row r="1018" spans="8:31" x14ac:dyDescent="0.25">
      <c r="H1018" s="66"/>
      <c r="J1018" s="67"/>
      <c r="K1018" s="67"/>
      <c r="N1018" s="77"/>
      <c r="O1018" s="38"/>
      <c r="P1018" s="38"/>
      <c r="Q1018" s="77"/>
      <c r="R1018" s="38"/>
      <c r="S1018" s="38"/>
      <c r="T1018" s="38"/>
      <c r="U1018" s="38"/>
      <c r="V1018" s="38"/>
      <c r="W1018" s="38"/>
      <c r="X1018" s="38"/>
      <c r="Y1018" s="67"/>
      <c r="Z1018" s="38"/>
      <c r="AB1018" s="38"/>
      <c r="AD1018" s="38"/>
      <c r="AE1018" s="38"/>
    </row>
    <row r="1019" spans="8:31" x14ac:dyDescent="0.25">
      <c r="H1019" s="66"/>
      <c r="J1019" s="67"/>
      <c r="K1019" s="67"/>
      <c r="N1019" s="77"/>
      <c r="O1019" s="38"/>
      <c r="P1019" s="38"/>
      <c r="Q1019" s="77"/>
      <c r="R1019" s="38"/>
      <c r="S1019" s="38"/>
      <c r="T1019" s="38"/>
      <c r="U1019" s="38"/>
      <c r="V1019" s="38"/>
      <c r="W1019" s="38"/>
      <c r="X1019" s="38"/>
      <c r="Y1019" s="67"/>
      <c r="Z1019" s="38"/>
      <c r="AB1019" s="38"/>
      <c r="AD1019" s="38"/>
      <c r="AE1019" s="38"/>
    </row>
    <row r="1020" spans="8:31" x14ac:dyDescent="0.25">
      <c r="H1020" s="66"/>
      <c r="J1020" s="67"/>
      <c r="K1020" s="67"/>
      <c r="N1020" s="77"/>
      <c r="O1020" s="38"/>
      <c r="P1020" s="38"/>
      <c r="Q1020" s="77"/>
      <c r="R1020" s="38"/>
      <c r="S1020" s="38"/>
      <c r="T1020" s="38"/>
      <c r="U1020" s="38"/>
      <c r="V1020" s="38"/>
      <c r="W1020" s="38"/>
      <c r="X1020" s="38"/>
      <c r="Y1020" s="67"/>
      <c r="Z1020" s="38"/>
      <c r="AB1020" s="38"/>
      <c r="AD1020" s="38"/>
      <c r="AE1020" s="38"/>
    </row>
    <row r="1021" spans="8:31" x14ac:dyDescent="0.25">
      <c r="H1021" s="66"/>
      <c r="J1021" s="67"/>
      <c r="K1021" s="67"/>
      <c r="N1021" s="77"/>
      <c r="O1021" s="38"/>
      <c r="P1021" s="38"/>
      <c r="Q1021" s="77"/>
      <c r="R1021" s="38"/>
      <c r="S1021" s="38"/>
      <c r="T1021" s="38"/>
      <c r="U1021" s="38"/>
      <c r="V1021" s="38"/>
      <c r="W1021" s="38"/>
      <c r="X1021" s="38"/>
      <c r="Y1021" s="67"/>
      <c r="Z1021" s="38"/>
      <c r="AB1021" s="38"/>
      <c r="AD1021" s="38"/>
      <c r="AE1021" s="38"/>
    </row>
    <row r="1022" spans="8:31" x14ac:dyDescent="0.25">
      <c r="H1022" s="66"/>
      <c r="J1022" s="67"/>
      <c r="K1022" s="67"/>
      <c r="N1022" s="77"/>
      <c r="O1022" s="38"/>
      <c r="P1022" s="38"/>
      <c r="Q1022" s="77"/>
      <c r="R1022" s="38"/>
      <c r="S1022" s="38"/>
      <c r="T1022" s="38"/>
      <c r="U1022" s="38"/>
      <c r="V1022" s="38"/>
      <c r="W1022" s="38"/>
      <c r="X1022" s="38"/>
      <c r="Y1022" s="67"/>
      <c r="Z1022" s="38"/>
      <c r="AB1022" s="38"/>
      <c r="AD1022" s="38"/>
      <c r="AE1022" s="38"/>
    </row>
    <row r="1023" spans="8:31" x14ac:dyDescent="0.25">
      <c r="H1023" s="66"/>
      <c r="J1023" s="67"/>
      <c r="K1023" s="67"/>
      <c r="N1023" s="77"/>
      <c r="O1023" s="38"/>
      <c r="P1023" s="38"/>
      <c r="Q1023" s="77"/>
      <c r="R1023" s="38"/>
      <c r="S1023" s="38"/>
      <c r="T1023" s="38"/>
      <c r="U1023" s="38"/>
      <c r="V1023" s="38"/>
      <c r="W1023" s="38"/>
      <c r="X1023" s="38"/>
      <c r="Y1023" s="67"/>
      <c r="Z1023" s="38"/>
      <c r="AB1023" s="38"/>
      <c r="AD1023" s="38"/>
      <c r="AE1023" s="38"/>
    </row>
    <row r="1024" spans="8:31" x14ac:dyDescent="0.25">
      <c r="H1024" s="66"/>
      <c r="J1024" s="67"/>
      <c r="K1024" s="67"/>
      <c r="N1024" s="77"/>
      <c r="O1024" s="38"/>
      <c r="P1024" s="38"/>
      <c r="Q1024" s="77"/>
      <c r="R1024" s="38"/>
      <c r="S1024" s="38"/>
      <c r="T1024" s="38"/>
      <c r="U1024" s="38"/>
      <c r="V1024" s="38"/>
      <c r="W1024" s="38"/>
      <c r="X1024" s="38"/>
      <c r="Y1024" s="67"/>
      <c r="Z1024" s="38"/>
      <c r="AB1024" s="38"/>
      <c r="AD1024" s="38"/>
      <c r="AE1024" s="38"/>
    </row>
    <row r="1025" spans="8:31" x14ac:dyDescent="0.25">
      <c r="H1025" s="66"/>
      <c r="J1025" s="67"/>
      <c r="K1025" s="67"/>
      <c r="N1025" s="77"/>
      <c r="O1025" s="38"/>
      <c r="P1025" s="38"/>
      <c r="Q1025" s="77"/>
      <c r="R1025" s="38"/>
      <c r="S1025" s="38"/>
      <c r="T1025" s="38"/>
      <c r="U1025" s="38"/>
      <c r="V1025" s="38"/>
      <c r="W1025" s="38"/>
      <c r="X1025" s="38"/>
      <c r="Y1025" s="67"/>
      <c r="Z1025" s="38"/>
      <c r="AB1025" s="38"/>
      <c r="AD1025" s="38"/>
      <c r="AE1025" s="38"/>
    </row>
    <row r="1026" spans="8:31" x14ac:dyDescent="0.25">
      <c r="H1026" s="66"/>
      <c r="J1026" s="67"/>
      <c r="K1026" s="67"/>
      <c r="N1026" s="77"/>
      <c r="O1026" s="38"/>
      <c r="P1026" s="38"/>
      <c r="Q1026" s="77"/>
      <c r="R1026" s="38"/>
      <c r="S1026" s="38"/>
      <c r="T1026" s="38"/>
      <c r="U1026" s="38"/>
      <c r="V1026" s="38"/>
      <c r="W1026" s="38"/>
      <c r="X1026" s="38"/>
      <c r="Y1026" s="67"/>
      <c r="Z1026" s="38"/>
      <c r="AB1026" s="38"/>
      <c r="AD1026" s="38"/>
      <c r="AE1026" s="38"/>
    </row>
    <row r="1027" spans="8:31" x14ac:dyDescent="0.25">
      <c r="H1027" s="66"/>
      <c r="J1027" s="67"/>
      <c r="K1027" s="67"/>
      <c r="N1027" s="77"/>
      <c r="O1027" s="38"/>
      <c r="P1027" s="38"/>
      <c r="Q1027" s="77"/>
      <c r="R1027" s="38"/>
      <c r="S1027" s="38"/>
      <c r="T1027" s="38"/>
      <c r="U1027" s="38"/>
      <c r="V1027" s="38"/>
      <c r="W1027" s="38"/>
      <c r="X1027" s="38"/>
      <c r="Y1027" s="67"/>
      <c r="Z1027" s="38"/>
      <c r="AB1027" s="38"/>
      <c r="AD1027" s="38"/>
      <c r="AE1027" s="38"/>
    </row>
    <row r="1028" spans="8:31" x14ac:dyDescent="0.25">
      <c r="H1028" s="66"/>
      <c r="J1028" s="67"/>
      <c r="K1028" s="67"/>
      <c r="N1028" s="77"/>
      <c r="O1028" s="38"/>
      <c r="P1028" s="38"/>
      <c r="Q1028" s="77"/>
      <c r="R1028" s="38"/>
      <c r="S1028" s="38"/>
      <c r="T1028" s="38"/>
      <c r="U1028" s="38"/>
      <c r="V1028" s="38"/>
      <c r="W1028" s="38"/>
      <c r="X1028" s="38"/>
      <c r="Y1028" s="67"/>
      <c r="Z1028" s="38"/>
      <c r="AB1028" s="38"/>
      <c r="AD1028" s="38"/>
      <c r="AE1028" s="38"/>
    </row>
    <row r="1029" spans="8:31" x14ac:dyDescent="0.25">
      <c r="H1029" s="66"/>
      <c r="J1029" s="67"/>
      <c r="K1029" s="67"/>
      <c r="N1029" s="77"/>
      <c r="O1029" s="38"/>
      <c r="P1029" s="38"/>
      <c r="Q1029" s="77"/>
      <c r="R1029" s="38"/>
      <c r="S1029" s="38"/>
      <c r="T1029" s="38"/>
      <c r="U1029" s="38"/>
      <c r="V1029" s="38"/>
      <c r="W1029" s="38"/>
      <c r="X1029" s="38"/>
      <c r="Y1029" s="67"/>
      <c r="Z1029" s="38"/>
      <c r="AB1029" s="38"/>
      <c r="AD1029" s="38"/>
      <c r="AE1029" s="38"/>
    </row>
    <row r="1030" spans="8:31" x14ac:dyDescent="0.25">
      <c r="H1030" s="66"/>
      <c r="J1030" s="67"/>
      <c r="K1030" s="67"/>
      <c r="N1030" s="77"/>
      <c r="O1030" s="38"/>
      <c r="P1030" s="38"/>
      <c r="Q1030" s="77"/>
      <c r="R1030" s="38"/>
      <c r="S1030" s="38"/>
      <c r="T1030" s="38"/>
      <c r="U1030" s="38"/>
      <c r="V1030" s="38"/>
      <c r="W1030" s="38"/>
      <c r="X1030" s="38"/>
      <c r="Y1030" s="67"/>
      <c r="Z1030" s="38"/>
      <c r="AB1030" s="38"/>
      <c r="AD1030" s="38"/>
      <c r="AE1030" s="38"/>
    </row>
    <row r="1031" spans="8:31" x14ac:dyDescent="0.25">
      <c r="H1031" s="66"/>
      <c r="J1031" s="67"/>
      <c r="K1031" s="67"/>
      <c r="N1031" s="77"/>
      <c r="O1031" s="38"/>
      <c r="P1031" s="38"/>
      <c r="Q1031" s="77"/>
      <c r="R1031" s="38"/>
      <c r="S1031" s="38"/>
      <c r="T1031" s="38"/>
      <c r="U1031" s="38"/>
      <c r="V1031" s="38"/>
      <c r="W1031" s="38"/>
      <c r="X1031" s="38"/>
      <c r="Y1031" s="67"/>
      <c r="Z1031" s="38"/>
      <c r="AB1031" s="38"/>
      <c r="AD1031" s="38"/>
      <c r="AE1031" s="38"/>
    </row>
    <row r="1032" spans="8:31" x14ac:dyDescent="0.25">
      <c r="H1032" s="66"/>
      <c r="J1032" s="67"/>
      <c r="K1032" s="67"/>
      <c r="N1032" s="77"/>
      <c r="O1032" s="38"/>
      <c r="P1032" s="38"/>
      <c r="Q1032" s="77"/>
      <c r="R1032" s="38"/>
      <c r="S1032" s="38"/>
      <c r="T1032" s="38"/>
      <c r="U1032" s="38"/>
      <c r="V1032" s="38"/>
      <c r="W1032" s="38"/>
      <c r="X1032" s="38"/>
      <c r="Y1032" s="67"/>
      <c r="Z1032" s="38"/>
      <c r="AB1032" s="38"/>
      <c r="AD1032" s="38"/>
      <c r="AE1032" s="38"/>
    </row>
    <row r="1033" spans="8:31" x14ac:dyDescent="0.25">
      <c r="H1033" s="66"/>
      <c r="J1033" s="67"/>
      <c r="K1033" s="67"/>
      <c r="N1033" s="77"/>
      <c r="O1033" s="38"/>
      <c r="P1033" s="38"/>
      <c r="Q1033" s="77"/>
      <c r="R1033" s="38"/>
      <c r="S1033" s="38"/>
      <c r="T1033" s="38"/>
      <c r="U1033" s="38"/>
      <c r="V1033" s="38"/>
      <c r="W1033" s="38"/>
      <c r="X1033" s="38"/>
      <c r="Y1033" s="67"/>
      <c r="Z1033" s="38"/>
      <c r="AB1033" s="38"/>
      <c r="AD1033" s="38"/>
      <c r="AE1033" s="38"/>
    </row>
    <row r="1034" spans="8:31" x14ac:dyDescent="0.25">
      <c r="H1034" s="66"/>
      <c r="J1034" s="67"/>
      <c r="K1034" s="67"/>
      <c r="N1034" s="77"/>
      <c r="O1034" s="38"/>
      <c r="P1034" s="38"/>
      <c r="Q1034" s="77"/>
      <c r="R1034" s="38"/>
      <c r="S1034" s="38"/>
      <c r="T1034" s="38"/>
      <c r="U1034" s="38"/>
      <c r="V1034" s="38"/>
      <c r="W1034" s="38"/>
      <c r="X1034" s="38"/>
      <c r="Y1034" s="67"/>
      <c r="Z1034" s="38"/>
      <c r="AB1034" s="38"/>
      <c r="AD1034" s="38"/>
      <c r="AE1034" s="38"/>
    </row>
    <row r="1035" spans="8:31" x14ac:dyDescent="0.25">
      <c r="H1035" s="66"/>
      <c r="J1035" s="67"/>
      <c r="K1035" s="67"/>
      <c r="N1035" s="77"/>
      <c r="O1035" s="38"/>
      <c r="P1035" s="38"/>
      <c r="Q1035" s="77"/>
      <c r="R1035" s="38"/>
      <c r="S1035" s="38"/>
      <c r="T1035" s="38"/>
      <c r="U1035" s="38"/>
      <c r="V1035" s="38"/>
      <c r="W1035" s="38"/>
      <c r="X1035" s="38"/>
      <c r="Y1035" s="67"/>
      <c r="Z1035" s="38"/>
      <c r="AB1035" s="38"/>
      <c r="AD1035" s="38"/>
      <c r="AE1035" s="38"/>
    </row>
    <row r="1036" spans="8:31" x14ac:dyDescent="0.25">
      <c r="H1036" s="66"/>
      <c r="J1036" s="67"/>
      <c r="K1036" s="67"/>
      <c r="N1036" s="77"/>
      <c r="O1036" s="38"/>
      <c r="P1036" s="38"/>
      <c r="Q1036" s="77"/>
      <c r="R1036" s="38"/>
      <c r="S1036" s="38"/>
      <c r="T1036" s="38"/>
      <c r="U1036" s="38"/>
      <c r="V1036" s="38"/>
      <c r="W1036" s="38"/>
      <c r="X1036" s="38"/>
      <c r="Y1036" s="67"/>
      <c r="Z1036" s="38"/>
      <c r="AB1036" s="38"/>
      <c r="AD1036" s="38"/>
      <c r="AE1036" s="38"/>
    </row>
    <row r="1037" spans="8:31" x14ac:dyDescent="0.25">
      <c r="H1037" s="66"/>
      <c r="J1037" s="67"/>
      <c r="K1037" s="67"/>
      <c r="N1037" s="77"/>
      <c r="O1037" s="38"/>
      <c r="P1037" s="38"/>
      <c r="Q1037" s="77"/>
      <c r="R1037" s="38"/>
      <c r="S1037" s="38"/>
      <c r="T1037" s="38"/>
      <c r="U1037" s="38"/>
      <c r="V1037" s="38"/>
      <c r="W1037" s="38"/>
      <c r="X1037" s="38"/>
      <c r="Y1037" s="67"/>
      <c r="Z1037" s="38"/>
      <c r="AB1037" s="38"/>
      <c r="AD1037" s="38"/>
      <c r="AE1037" s="38"/>
    </row>
    <row r="1038" spans="8:31" x14ac:dyDescent="0.25">
      <c r="H1038" s="66"/>
      <c r="J1038" s="67"/>
      <c r="K1038" s="67"/>
      <c r="N1038" s="77"/>
      <c r="O1038" s="38"/>
      <c r="P1038" s="38"/>
      <c r="Q1038" s="77"/>
      <c r="R1038" s="38"/>
      <c r="S1038" s="38"/>
      <c r="T1038" s="38"/>
      <c r="U1038" s="38"/>
      <c r="V1038" s="38"/>
      <c r="W1038" s="38"/>
      <c r="X1038" s="38"/>
      <c r="Y1038" s="67"/>
      <c r="Z1038" s="38"/>
      <c r="AB1038" s="38"/>
      <c r="AD1038" s="38"/>
      <c r="AE1038" s="38"/>
    </row>
    <row r="1039" spans="8:31" x14ac:dyDescent="0.25">
      <c r="H1039" s="66"/>
      <c r="J1039" s="67"/>
      <c r="K1039" s="67"/>
      <c r="N1039" s="77"/>
      <c r="O1039" s="38"/>
      <c r="P1039" s="38"/>
      <c r="Q1039" s="77"/>
      <c r="R1039" s="38"/>
      <c r="S1039" s="38"/>
      <c r="T1039" s="38"/>
      <c r="U1039" s="38"/>
      <c r="V1039" s="38"/>
      <c r="W1039" s="38"/>
      <c r="X1039" s="38"/>
      <c r="Y1039" s="67"/>
      <c r="Z1039" s="38"/>
      <c r="AB1039" s="38"/>
      <c r="AD1039" s="38"/>
      <c r="AE1039" s="38"/>
    </row>
    <row r="1040" spans="8:31" x14ac:dyDescent="0.25">
      <c r="H1040" s="66"/>
      <c r="J1040" s="67"/>
      <c r="K1040" s="67"/>
      <c r="N1040" s="77"/>
      <c r="O1040" s="38"/>
      <c r="P1040" s="38"/>
      <c r="Q1040" s="77"/>
      <c r="R1040" s="38"/>
      <c r="S1040" s="38"/>
      <c r="T1040" s="38"/>
      <c r="U1040" s="38"/>
      <c r="V1040" s="38"/>
      <c r="W1040" s="38"/>
      <c r="X1040" s="38"/>
      <c r="Y1040" s="67"/>
      <c r="Z1040" s="38"/>
      <c r="AB1040" s="38"/>
      <c r="AD1040" s="38"/>
      <c r="AE1040" s="38"/>
    </row>
    <row r="1041" spans="8:31" x14ac:dyDescent="0.25">
      <c r="H1041" s="66"/>
      <c r="J1041" s="67"/>
      <c r="K1041" s="67"/>
      <c r="N1041" s="77"/>
      <c r="O1041" s="38"/>
      <c r="P1041" s="38"/>
      <c r="Q1041" s="77"/>
      <c r="R1041" s="38"/>
      <c r="S1041" s="38"/>
      <c r="T1041" s="38"/>
      <c r="U1041" s="38"/>
      <c r="V1041" s="38"/>
      <c r="W1041" s="38"/>
      <c r="X1041" s="38"/>
      <c r="Y1041" s="67"/>
      <c r="Z1041" s="38"/>
      <c r="AB1041" s="38"/>
      <c r="AD1041" s="38"/>
      <c r="AE1041" s="38"/>
    </row>
    <row r="1042" spans="8:31" x14ac:dyDescent="0.25">
      <c r="H1042" s="66"/>
      <c r="J1042" s="67"/>
      <c r="K1042" s="67"/>
      <c r="N1042" s="77"/>
      <c r="O1042" s="38"/>
      <c r="P1042" s="38"/>
      <c r="Q1042" s="77"/>
      <c r="R1042" s="38"/>
      <c r="S1042" s="38"/>
      <c r="T1042" s="38"/>
      <c r="U1042" s="38"/>
      <c r="V1042" s="38"/>
      <c r="W1042" s="38"/>
      <c r="X1042" s="38"/>
      <c r="Y1042" s="67"/>
      <c r="Z1042" s="38"/>
      <c r="AB1042" s="38"/>
      <c r="AD1042" s="38"/>
      <c r="AE1042" s="38"/>
    </row>
    <row r="1043" spans="8:31" x14ac:dyDescent="0.25">
      <c r="H1043" s="66"/>
      <c r="J1043" s="67"/>
      <c r="K1043" s="67"/>
      <c r="N1043" s="77"/>
      <c r="O1043" s="38"/>
      <c r="P1043" s="38"/>
      <c r="Q1043" s="77"/>
      <c r="R1043" s="38"/>
      <c r="S1043" s="38"/>
      <c r="T1043" s="38"/>
      <c r="U1043" s="38"/>
      <c r="V1043" s="38"/>
      <c r="W1043" s="38"/>
      <c r="X1043" s="38"/>
      <c r="Y1043" s="67"/>
      <c r="Z1043" s="38"/>
      <c r="AB1043" s="38"/>
      <c r="AD1043" s="38"/>
      <c r="AE1043" s="38"/>
    </row>
    <row r="1044" spans="8:31" x14ac:dyDescent="0.25">
      <c r="H1044" s="66"/>
      <c r="J1044" s="67"/>
      <c r="K1044" s="67"/>
      <c r="N1044" s="77"/>
      <c r="O1044" s="38"/>
      <c r="P1044" s="38"/>
      <c r="Q1044" s="77"/>
      <c r="R1044" s="38"/>
      <c r="S1044" s="38"/>
      <c r="T1044" s="38"/>
      <c r="U1044" s="38"/>
      <c r="V1044" s="38"/>
      <c r="W1044" s="38"/>
      <c r="X1044" s="38"/>
      <c r="Y1044" s="67"/>
      <c r="Z1044" s="38"/>
      <c r="AB1044" s="38"/>
      <c r="AD1044" s="38"/>
      <c r="AE1044" s="38"/>
    </row>
    <row r="1045" spans="8:31" x14ac:dyDescent="0.25">
      <c r="H1045" s="66"/>
      <c r="J1045" s="67"/>
      <c r="K1045" s="67"/>
      <c r="N1045" s="77"/>
      <c r="O1045" s="38"/>
      <c r="P1045" s="38"/>
      <c r="Q1045" s="77"/>
      <c r="R1045" s="38"/>
      <c r="S1045" s="38"/>
      <c r="T1045" s="38"/>
      <c r="U1045" s="38"/>
      <c r="V1045" s="38"/>
      <c r="W1045" s="38"/>
      <c r="X1045" s="38"/>
      <c r="Y1045" s="67"/>
      <c r="Z1045" s="38"/>
      <c r="AB1045" s="38"/>
      <c r="AD1045" s="38"/>
      <c r="AE1045" s="38"/>
    </row>
    <row r="1046" spans="8:31" x14ac:dyDescent="0.25">
      <c r="H1046" s="66"/>
      <c r="J1046" s="67"/>
      <c r="K1046" s="67"/>
      <c r="N1046" s="77"/>
      <c r="O1046" s="38"/>
      <c r="P1046" s="38"/>
      <c r="Q1046" s="77"/>
      <c r="R1046" s="38"/>
      <c r="S1046" s="38"/>
      <c r="T1046" s="38"/>
      <c r="U1046" s="38"/>
      <c r="V1046" s="38"/>
      <c r="W1046" s="38"/>
      <c r="X1046" s="38"/>
      <c r="Y1046" s="67"/>
      <c r="Z1046" s="38"/>
      <c r="AB1046" s="38"/>
      <c r="AD1046" s="38"/>
      <c r="AE1046" s="38"/>
    </row>
    <row r="1047" spans="8:31" x14ac:dyDescent="0.25">
      <c r="H1047" s="66"/>
      <c r="J1047" s="67"/>
      <c r="K1047" s="67"/>
      <c r="N1047" s="77"/>
      <c r="O1047" s="38"/>
      <c r="P1047" s="38"/>
      <c r="Q1047" s="77"/>
      <c r="R1047" s="38"/>
      <c r="S1047" s="38"/>
      <c r="T1047" s="38"/>
      <c r="U1047" s="38"/>
      <c r="V1047" s="38"/>
      <c r="W1047" s="38"/>
      <c r="X1047" s="38"/>
      <c r="Y1047" s="67"/>
      <c r="Z1047" s="38"/>
      <c r="AB1047" s="38"/>
      <c r="AD1047" s="38"/>
      <c r="AE1047" s="38"/>
    </row>
    <row r="1048" spans="8:31" x14ac:dyDescent="0.25">
      <c r="H1048" s="66"/>
      <c r="J1048" s="67"/>
      <c r="K1048" s="67"/>
      <c r="N1048" s="77"/>
      <c r="O1048" s="38"/>
      <c r="P1048" s="38"/>
      <c r="Q1048" s="77"/>
      <c r="R1048" s="38"/>
      <c r="S1048" s="38"/>
      <c r="T1048" s="38"/>
      <c r="U1048" s="38"/>
      <c r="V1048" s="38"/>
      <c r="W1048" s="38"/>
      <c r="X1048" s="38"/>
      <c r="Y1048" s="67"/>
      <c r="Z1048" s="38"/>
      <c r="AB1048" s="38"/>
      <c r="AD1048" s="38"/>
      <c r="AE1048" s="38"/>
    </row>
    <row r="1049" spans="8:31" x14ac:dyDescent="0.25">
      <c r="H1049" s="66"/>
      <c r="J1049" s="67"/>
      <c r="K1049" s="67"/>
      <c r="N1049" s="77"/>
      <c r="O1049" s="38"/>
      <c r="P1049" s="38"/>
      <c r="Q1049" s="77"/>
      <c r="R1049" s="38"/>
      <c r="S1049" s="38"/>
      <c r="T1049" s="38"/>
      <c r="U1049" s="38"/>
      <c r="V1049" s="38"/>
      <c r="W1049" s="38"/>
      <c r="X1049" s="38"/>
      <c r="Y1049" s="67"/>
      <c r="Z1049" s="38"/>
      <c r="AB1049" s="38"/>
      <c r="AD1049" s="38"/>
      <c r="AE1049" s="38"/>
    </row>
    <row r="1050" spans="8:31" x14ac:dyDescent="0.25">
      <c r="H1050" s="66"/>
      <c r="J1050" s="67"/>
      <c r="K1050" s="67"/>
      <c r="N1050" s="77"/>
      <c r="O1050" s="38"/>
      <c r="P1050" s="38"/>
      <c r="Q1050" s="77"/>
      <c r="R1050" s="38"/>
      <c r="S1050" s="38"/>
      <c r="T1050" s="38"/>
      <c r="U1050" s="38"/>
      <c r="V1050" s="38"/>
      <c r="W1050" s="38"/>
      <c r="X1050" s="38"/>
      <c r="Y1050" s="67"/>
      <c r="Z1050" s="38"/>
      <c r="AB1050" s="38"/>
      <c r="AD1050" s="38"/>
      <c r="AE1050" s="38"/>
    </row>
    <row r="1051" spans="8:31" x14ac:dyDescent="0.25">
      <c r="H1051" s="66"/>
      <c r="J1051" s="67"/>
      <c r="K1051" s="67"/>
      <c r="N1051" s="77"/>
      <c r="O1051" s="38"/>
      <c r="P1051" s="38"/>
      <c r="Q1051" s="77"/>
      <c r="R1051" s="38"/>
      <c r="S1051" s="38"/>
      <c r="T1051" s="38"/>
      <c r="U1051" s="38"/>
      <c r="V1051" s="38"/>
      <c r="W1051" s="38"/>
      <c r="X1051" s="38"/>
      <c r="Y1051" s="67"/>
      <c r="Z1051" s="38"/>
      <c r="AB1051" s="38"/>
      <c r="AD1051" s="38"/>
      <c r="AE1051" s="38"/>
    </row>
    <row r="1052" spans="8:31" x14ac:dyDescent="0.25">
      <c r="H1052" s="66"/>
      <c r="J1052" s="67"/>
      <c r="K1052" s="67"/>
      <c r="N1052" s="77"/>
      <c r="O1052" s="38"/>
      <c r="P1052" s="38"/>
      <c r="Q1052" s="77"/>
      <c r="R1052" s="38"/>
      <c r="S1052" s="38"/>
      <c r="T1052" s="38"/>
      <c r="U1052" s="38"/>
      <c r="V1052" s="38"/>
      <c r="W1052" s="38"/>
      <c r="X1052" s="38"/>
      <c r="Y1052" s="67"/>
      <c r="Z1052" s="38"/>
      <c r="AB1052" s="38"/>
      <c r="AD1052" s="38"/>
      <c r="AE1052" s="38"/>
    </row>
    <row r="1053" spans="8:31" x14ac:dyDescent="0.25">
      <c r="H1053" s="66"/>
      <c r="J1053" s="67"/>
      <c r="K1053" s="67"/>
      <c r="N1053" s="77"/>
      <c r="O1053" s="38"/>
      <c r="P1053" s="38"/>
      <c r="Q1053" s="77"/>
      <c r="R1053" s="38"/>
      <c r="S1053" s="38"/>
      <c r="T1053" s="38"/>
      <c r="U1053" s="38"/>
      <c r="V1053" s="38"/>
      <c r="W1053" s="38"/>
      <c r="X1053" s="38"/>
      <c r="Y1053" s="67"/>
      <c r="Z1053" s="38"/>
      <c r="AB1053" s="38"/>
      <c r="AD1053" s="38"/>
      <c r="AE1053" s="38"/>
    </row>
    <row r="1054" spans="8:31" x14ac:dyDescent="0.25">
      <c r="H1054" s="66"/>
      <c r="J1054" s="67"/>
      <c r="K1054" s="67"/>
      <c r="N1054" s="77"/>
      <c r="O1054" s="38"/>
      <c r="P1054" s="38"/>
      <c r="Q1054" s="77"/>
      <c r="R1054" s="38"/>
      <c r="S1054" s="38"/>
      <c r="T1054" s="38"/>
      <c r="U1054" s="38"/>
      <c r="V1054" s="38"/>
      <c r="W1054" s="38"/>
      <c r="X1054" s="38"/>
      <c r="Y1054" s="67"/>
      <c r="Z1054" s="38"/>
      <c r="AB1054" s="38"/>
      <c r="AD1054" s="38"/>
      <c r="AE1054" s="38"/>
    </row>
    <row r="1055" spans="8:31" x14ac:dyDescent="0.25">
      <c r="H1055" s="66"/>
      <c r="J1055" s="67"/>
      <c r="K1055" s="67"/>
      <c r="N1055" s="77"/>
      <c r="O1055" s="38"/>
      <c r="P1055" s="38"/>
      <c r="Q1055" s="77"/>
      <c r="R1055" s="38"/>
      <c r="S1055" s="38"/>
      <c r="T1055" s="38"/>
      <c r="U1055" s="38"/>
      <c r="V1055" s="38"/>
      <c r="W1055" s="38"/>
      <c r="X1055" s="38"/>
      <c r="Y1055" s="67"/>
      <c r="Z1055" s="38"/>
      <c r="AB1055" s="38"/>
      <c r="AD1055" s="38"/>
      <c r="AE1055" s="38"/>
    </row>
    <row r="1056" spans="8:31" x14ac:dyDescent="0.25">
      <c r="H1056" s="66"/>
      <c r="J1056" s="67"/>
      <c r="K1056" s="67"/>
      <c r="N1056" s="77"/>
      <c r="O1056" s="38"/>
      <c r="P1056" s="38"/>
      <c r="Q1056" s="77"/>
      <c r="R1056" s="38"/>
      <c r="S1056" s="38"/>
      <c r="T1056" s="38"/>
      <c r="U1056" s="38"/>
      <c r="V1056" s="38"/>
      <c r="W1056" s="38"/>
      <c r="X1056" s="38"/>
      <c r="Y1056" s="67"/>
      <c r="Z1056" s="38"/>
      <c r="AB1056" s="38"/>
      <c r="AD1056" s="38"/>
      <c r="AE1056" s="38"/>
    </row>
    <row r="1057" spans="8:31" x14ac:dyDescent="0.25">
      <c r="H1057" s="66"/>
      <c r="J1057" s="67"/>
      <c r="K1057" s="67"/>
      <c r="N1057" s="77"/>
      <c r="O1057" s="38"/>
      <c r="P1057" s="38"/>
      <c r="Q1057" s="77"/>
      <c r="R1057" s="38"/>
      <c r="S1057" s="38"/>
      <c r="T1057" s="38"/>
      <c r="U1057" s="38"/>
      <c r="V1057" s="38"/>
      <c r="W1057" s="38"/>
      <c r="X1057" s="38"/>
      <c r="Y1057" s="67"/>
      <c r="Z1057" s="38"/>
      <c r="AB1057" s="38"/>
      <c r="AD1057" s="38"/>
      <c r="AE1057" s="38"/>
    </row>
    <row r="1058" spans="8:31" x14ac:dyDescent="0.25">
      <c r="H1058" s="66"/>
      <c r="J1058" s="67"/>
      <c r="K1058" s="67"/>
      <c r="N1058" s="77"/>
      <c r="O1058" s="38"/>
      <c r="P1058" s="38"/>
      <c r="Q1058" s="77"/>
      <c r="R1058" s="38"/>
      <c r="S1058" s="38"/>
      <c r="T1058" s="38"/>
      <c r="U1058" s="38"/>
      <c r="V1058" s="38"/>
      <c r="W1058" s="38"/>
      <c r="X1058" s="38"/>
      <c r="Y1058" s="67"/>
      <c r="Z1058" s="38"/>
      <c r="AB1058" s="38"/>
      <c r="AD1058" s="38"/>
      <c r="AE1058" s="38"/>
    </row>
    <row r="1059" spans="8:31" x14ac:dyDescent="0.25">
      <c r="H1059" s="66"/>
      <c r="J1059" s="67"/>
      <c r="K1059" s="67"/>
      <c r="N1059" s="77"/>
      <c r="O1059" s="38"/>
      <c r="P1059" s="38"/>
      <c r="Q1059" s="77"/>
      <c r="R1059" s="38"/>
      <c r="S1059" s="38"/>
      <c r="T1059" s="38"/>
      <c r="U1059" s="38"/>
      <c r="V1059" s="38"/>
      <c r="W1059" s="38"/>
      <c r="X1059" s="38"/>
      <c r="Y1059" s="67"/>
      <c r="Z1059" s="38"/>
      <c r="AB1059" s="38"/>
      <c r="AD1059" s="38"/>
      <c r="AE1059" s="38"/>
    </row>
    <row r="1060" spans="8:31" x14ac:dyDescent="0.25">
      <c r="H1060" s="66"/>
      <c r="J1060" s="67"/>
      <c r="K1060" s="67"/>
      <c r="N1060" s="77"/>
      <c r="O1060" s="38"/>
      <c r="P1060" s="38"/>
      <c r="Q1060" s="77"/>
      <c r="R1060" s="38"/>
      <c r="S1060" s="38"/>
      <c r="T1060" s="38"/>
      <c r="U1060" s="38"/>
      <c r="V1060" s="38"/>
      <c r="W1060" s="38"/>
      <c r="X1060" s="38"/>
      <c r="Y1060" s="67"/>
      <c r="Z1060" s="38"/>
      <c r="AB1060" s="38"/>
      <c r="AD1060" s="38"/>
      <c r="AE1060" s="38"/>
    </row>
    <row r="1061" spans="8:31" x14ac:dyDescent="0.25">
      <c r="H1061" s="66"/>
      <c r="J1061" s="67"/>
      <c r="K1061" s="67"/>
      <c r="N1061" s="77"/>
      <c r="O1061" s="38"/>
      <c r="P1061" s="38"/>
      <c r="Q1061" s="77"/>
      <c r="R1061" s="38"/>
      <c r="S1061" s="38"/>
      <c r="T1061" s="38"/>
      <c r="U1061" s="38"/>
      <c r="V1061" s="38"/>
      <c r="W1061" s="38"/>
      <c r="X1061" s="38"/>
      <c r="Y1061" s="67"/>
      <c r="Z1061" s="38"/>
      <c r="AB1061" s="38"/>
      <c r="AD1061" s="38"/>
      <c r="AE1061" s="38"/>
    </row>
    <row r="1062" spans="8:31" x14ac:dyDescent="0.25">
      <c r="H1062" s="66"/>
      <c r="J1062" s="67"/>
      <c r="K1062" s="67"/>
      <c r="N1062" s="77"/>
      <c r="O1062" s="38"/>
      <c r="P1062" s="38"/>
      <c r="Q1062" s="77"/>
      <c r="R1062" s="38"/>
      <c r="S1062" s="38"/>
      <c r="T1062" s="38"/>
      <c r="U1062" s="38"/>
      <c r="V1062" s="38"/>
      <c r="W1062" s="38"/>
      <c r="X1062" s="38"/>
      <c r="Y1062" s="67"/>
      <c r="Z1062" s="38"/>
      <c r="AB1062" s="38"/>
      <c r="AD1062" s="38"/>
      <c r="AE1062" s="38"/>
    </row>
    <row r="1063" spans="8:31" x14ac:dyDescent="0.25">
      <c r="H1063" s="66"/>
      <c r="J1063" s="67"/>
      <c r="K1063" s="67"/>
      <c r="N1063" s="77"/>
      <c r="O1063" s="38"/>
      <c r="P1063" s="38"/>
      <c r="Q1063" s="77"/>
      <c r="R1063" s="38"/>
      <c r="S1063" s="38"/>
      <c r="T1063" s="38"/>
      <c r="U1063" s="38"/>
      <c r="V1063" s="38"/>
      <c r="W1063" s="38"/>
      <c r="X1063" s="38"/>
      <c r="Y1063" s="67"/>
      <c r="Z1063" s="38"/>
      <c r="AB1063" s="38"/>
      <c r="AD1063" s="38"/>
      <c r="AE1063" s="38"/>
    </row>
    <row r="1064" spans="8:31" x14ac:dyDescent="0.25">
      <c r="H1064" s="66"/>
      <c r="J1064" s="67"/>
      <c r="K1064" s="67"/>
      <c r="N1064" s="77"/>
      <c r="O1064" s="38"/>
      <c r="P1064" s="38"/>
      <c r="Q1064" s="77"/>
      <c r="R1064" s="38"/>
      <c r="S1064" s="38"/>
      <c r="T1064" s="38"/>
      <c r="U1064" s="38"/>
      <c r="V1064" s="38"/>
      <c r="W1064" s="38"/>
      <c r="X1064" s="38"/>
      <c r="Y1064" s="67"/>
      <c r="Z1064" s="38"/>
      <c r="AB1064" s="38"/>
      <c r="AD1064" s="38"/>
      <c r="AE1064" s="38"/>
    </row>
    <row r="1065" spans="8:31" x14ac:dyDescent="0.25">
      <c r="H1065" s="66"/>
      <c r="J1065" s="67"/>
      <c r="K1065" s="67"/>
      <c r="N1065" s="77"/>
      <c r="O1065" s="38"/>
      <c r="P1065" s="38"/>
      <c r="Q1065" s="77"/>
      <c r="R1065" s="38"/>
      <c r="S1065" s="38"/>
      <c r="T1065" s="38"/>
      <c r="U1065" s="38"/>
      <c r="V1065" s="38"/>
      <c r="W1065" s="38"/>
      <c r="X1065" s="38"/>
      <c r="Y1065" s="67"/>
      <c r="Z1065" s="38"/>
      <c r="AB1065" s="38"/>
      <c r="AD1065" s="38"/>
      <c r="AE1065" s="38"/>
    </row>
    <row r="1066" spans="8:31" x14ac:dyDescent="0.25">
      <c r="H1066" s="66"/>
      <c r="J1066" s="67"/>
      <c r="K1066" s="67"/>
      <c r="N1066" s="77"/>
      <c r="O1066" s="38"/>
      <c r="P1066" s="38"/>
      <c r="Q1066" s="77"/>
      <c r="R1066" s="38"/>
      <c r="S1066" s="38"/>
      <c r="T1066" s="38"/>
      <c r="U1066" s="38"/>
      <c r="V1066" s="38"/>
      <c r="W1066" s="38"/>
      <c r="X1066" s="38"/>
      <c r="Y1066" s="67"/>
      <c r="Z1066" s="38"/>
      <c r="AB1066" s="38"/>
      <c r="AD1066" s="38"/>
      <c r="AE1066" s="38"/>
    </row>
    <row r="1067" spans="8:31" x14ac:dyDescent="0.25">
      <c r="H1067" s="66"/>
      <c r="J1067" s="67"/>
      <c r="K1067" s="67"/>
      <c r="N1067" s="77"/>
      <c r="O1067" s="38"/>
      <c r="P1067" s="38"/>
      <c r="Q1067" s="77"/>
      <c r="R1067" s="38"/>
      <c r="S1067" s="38"/>
      <c r="T1067" s="38"/>
      <c r="U1067" s="38"/>
      <c r="V1067" s="38"/>
      <c r="W1067" s="38"/>
      <c r="X1067" s="38"/>
      <c r="Y1067" s="67"/>
      <c r="Z1067" s="38"/>
      <c r="AB1067" s="38"/>
      <c r="AD1067" s="38"/>
      <c r="AE1067" s="38"/>
    </row>
    <row r="1068" spans="8:31" x14ac:dyDescent="0.25">
      <c r="H1068" s="66"/>
      <c r="J1068" s="67"/>
      <c r="K1068" s="67"/>
      <c r="N1068" s="77"/>
      <c r="O1068" s="38"/>
      <c r="P1068" s="38"/>
      <c r="Q1068" s="77"/>
      <c r="R1068" s="38"/>
      <c r="S1068" s="38"/>
      <c r="T1068" s="38"/>
      <c r="U1068" s="38"/>
      <c r="V1068" s="38"/>
      <c r="W1068" s="38"/>
      <c r="X1068" s="38"/>
      <c r="Y1068" s="67"/>
      <c r="Z1068" s="38"/>
      <c r="AB1068" s="38"/>
      <c r="AD1068" s="38"/>
      <c r="AE1068" s="38"/>
    </row>
    <row r="1069" spans="8:31" x14ac:dyDescent="0.25">
      <c r="H1069" s="66"/>
      <c r="J1069" s="67"/>
      <c r="K1069" s="67"/>
      <c r="N1069" s="77"/>
      <c r="O1069" s="38"/>
      <c r="P1069" s="38"/>
      <c r="Q1069" s="77"/>
      <c r="R1069" s="38"/>
      <c r="S1069" s="38"/>
      <c r="T1069" s="38"/>
      <c r="U1069" s="38"/>
      <c r="V1069" s="38"/>
      <c r="W1069" s="38"/>
      <c r="X1069" s="38"/>
      <c r="Y1069" s="67"/>
      <c r="Z1069" s="38"/>
      <c r="AB1069" s="38"/>
      <c r="AD1069" s="38"/>
      <c r="AE1069" s="38"/>
    </row>
    <row r="1070" spans="8:31" x14ac:dyDescent="0.25">
      <c r="H1070" s="66"/>
      <c r="J1070" s="67"/>
      <c r="K1070" s="67"/>
      <c r="N1070" s="77"/>
      <c r="O1070" s="38"/>
      <c r="P1070" s="38"/>
      <c r="Q1070" s="77"/>
      <c r="R1070" s="38"/>
      <c r="S1070" s="38"/>
      <c r="T1070" s="38"/>
      <c r="U1070" s="38"/>
      <c r="V1070" s="38"/>
      <c r="W1070" s="38"/>
      <c r="X1070" s="38"/>
      <c r="Y1070" s="67"/>
      <c r="Z1070" s="38"/>
      <c r="AB1070" s="38"/>
      <c r="AD1070" s="38"/>
      <c r="AE1070" s="38"/>
    </row>
    <row r="1071" spans="8:31" x14ac:dyDescent="0.25">
      <c r="H1071" s="66"/>
      <c r="J1071" s="67"/>
      <c r="K1071" s="67"/>
      <c r="N1071" s="77"/>
      <c r="O1071" s="38"/>
      <c r="P1071" s="38"/>
      <c r="Q1071" s="77"/>
      <c r="R1071" s="38"/>
      <c r="S1071" s="38"/>
      <c r="T1071" s="38"/>
      <c r="U1071" s="38"/>
      <c r="V1071" s="38"/>
      <c r="W1071" s="38"/>
      <c r="X1071" s="38"/>
      <c r="Y1071" s="67"/>
      <c r="Z1071" s="38"/>
      <c r="AB1071" s="38"/>
      <c r="AD1071" s="38"/>
      <c r="AE1071" s="38"/>
    </row>
    <row r="1072" spans="8:31" x14ac:dyDescent="0.25">
      <c r="H1072" s="66"/>
      <c r="J1072" s="67"/>
      <c r="K1072" s="67"/>
      <c r="N1072" s="77"/>
      <c r="O1072" s="38"/>
      <c r="P1072" s="38"/>
      <c r="Q1072" s="77"/>
      <c r="R1072" s="38"/>
      <c r="S1072" s="38"/>
      <c r="T1072" s="38"/>
      <c r="U1072" s="38"/>
      <c r="V1072" s="38"/>
      <c r="W1072" s="38"/>
      <c r="X1072" s="38"/>
      <c r="Y1072" s="67"/>
      <c r="Z1072" s="38"/>
      <c r="AB1072" s="38"/>
      <c r="AD1072" s="38"/>
      <c r="AE1072" s="38"/>
    </row>
    <row r="1073" spans="8:31" x14ac:dyDescent="0.25">
      <c r="H1073" s="66"/>
      <c r="J1073" s="67"/>
      <c r="K1073" s="67"/>
      <c r="N1073" s="77"/>
      <c r="O1073" s="38"/>
      <c r="P1073" s="38"/>
      <c r="Q1073" s="77"/>
      <c r="R1073" s="38"/>
      <c r="S1073" s="38"/>
      <c r="T1073" s="38"/>
      <c r="U1073" s="38"/>
      <c r="V1073" s="38"/>
      <c r="W1073" s="38"/>
      <c r="X1073" s="38"/>
      <c r="Y1073" s="67"/>
      <c r="Z1073" s="38"/>
      <c r="AB1073" s="38"/>
      <c r="AD1073" s="38"/>
      <c r="AE1073" s="38"/>
    </row>
    <row r="1074" spans="8:31" x14ac:dyDescent="0.25">
      <c r="H1074" s="66"/>
      <c r="J1074" s="67"/>
      <c r="K1074" s="67"/>
      <c r="N1074" s="77"/>
      <c r="O1074" s="38"/>
      <c r="P1074" s="38"/>
      <c r="Q1074" s="77"/>
      <c r="R1074" s="38"/>
      <c r="S1074" s="38"/>
      <c r="T1074" s="38"/>
      <c r="U1074" s="38"/>
      <c r="V1074" s="38"/>
      <c r="W1074" s="38"/>
      <c r="X1074" s="38"/>
      <c r="Y1074" s="67"/>
      <c r="Z1074" s="38"/>
      <c r="AB1074" s="38"/>
      <c r="AD1074" s="38"/>
      <c r="AE1074" s="38"/>
    </row>
    <row r="1075" spans="8:31" x14ac:dyDescent="0.25">
      <c r="H1075" s="66"/>
      <c r="J1075" s="67"/>
      <c r="K1075" s="67"/>
      <c r="N1075" s="77"/>
      <c r="O1075" s="38"/>
      <c r="P1075" s="38"/>
      <c r="Q1075" s="77"/>
      <c r="R1075" s="38"/>
      <c r="S1075" s="38"/>
      <c r="T1075" s="38"/>
      <c r="U1075" s="38"/>
      <c r="V1075" s="38"/>
      <c r="W1075" s="38"/>
      <c r="X1075" s="38"/>
      <c r="Y1075" s="67"/>
      <c r="Z1075" s="38"/>
      <c r="AB1075" s="38"/>
      <c r="AD1075" s="38"/>
      <c r="AE1075" s="38"/>
    </row>
    <row r="1076" spans="8:31" x14ac:dyDescent="0.25">
      <c r="H1076" s="66"/>
      <c r="J1076" s="67"/>
      <c r="K1076" s="67"/>
      <c r="N1076" s="77"/>
      <c r="O1076" s="38"/>
      <c r="P1076" s="38"/>
      <c r="Q1076" s="77"/>
      <c r="R1076" s="38"/>
      <c r="S1076" s="38"/>
      <c r="T1076" s="38"/>
      <c r="U1076" s="38"/>
      <c r="V1076" s="38"/>
      <c r="W1076" s="38"/>
      <c r="X1076" s="38"/>
      <c r="Y1076" s="67"/>
      <c r="Z1076" s="38"/>
      <c r="AB1076" s="38"/>
      <c r="AD1076" s="38"/>
      <c r="AE1076" s="38"/>
    </row>
    <row r="1077" spans="8:31" x14ac:dyDescent="0.25">
      <c r="H1077" s="66"/>
      <c r="J1077" s="67"/>
      <c r="K1077" s="67"/>
      <c r="N1077" s="77"/>
      <c r="O1077" s="38"/>
      <c r="P1077" s="38"/>
      <c r="Q1077" s="77"/>
      <c r="R1077" s="38"/>
      <c r="S1077" s="38"/>
      <c r="T1077" s="38"/>
      <c r="U1077" s="38"/>
      <c r="V1077" s="38"/>
      <c r="W1077" s="38"/>
      <c r="X1077" s="38"/>
      <c r="Y1077" s="67"/>
      <c r="Z1077" s="38"/>
      <c r="AB1077" s="38"/>
      <c r="AD1077" s="38"/>
      <c r="AE1077" s="38"/>
    </row>
    <row r="1078" spans="8:31" x14ac:dyDescent="0.25">
      <c r="H1078" s="66"/>
      <c r="J1078" s="67"/>
      <c r="K1078" s="67"/>
      <c r="N1078" s="77"/>
      <c r="O1078" s="38"/>
      <c r="P1078" s="38"/>
      <c r="Q1078" s="77"/>
      <c r="R1078" s="38"/>
      <c r="S1078" s="38"/>
      <c r="T1078" s="38"/>
      <c r="U1078" s="38"/>
      <c r="V1078" s="38"/>
      <c r="W1078" s="38"/>
      <c r="X1078" s="38"/>
      <c r="Y1078" s="67"/>
      <c r="Z1078" s="38"/>
      <c r="AB1078" s="38"/>
      <c r="AD1078" s="38"/>
      <c r="AE1078" s="38"/>
    </row>
    <row r="1079" spans="8:31" x14ac:dyDescent="0.25">
      <c r="H1079" s="66"/>
      <c r="J1079" s="67"/>
      <c r="K1079" s="67"/>
      <c r="N1079" s="77"/>
      <c r="O1079" s="38"/>
      <c r="P1079" s="38"/>
      <c r="Q1079" s="77"/>
      <c r="R1079" s="38"/>
      <c r="S1079" s="38"/>
      <c r="T1079" s="38"/>
      <c r="U1079" s="38"/>
      <c r="V1079" s="38"/>
      <c r="W1079" s="38"/>
      <c r="X1079" s="38"/>
      <c r="Y1079" s="67"/>
      <c r="Z1079" s="38"/>
      <c r="AB1079" s="38"/>
      <c r="AD1079" s="38"/>
      <c r="AE1079" s="38"/>
    </row>
    <row r="1080" spans="8:31" x14ac:dyDescent="0.25">
      <c r="H1080" s="66"/>
      <c r="J1080" s="67"/>
      <c r="K1080" s="67"/>
      <c r="N1080" s="77"/>
      <c r="O1080" s="38"/>
      <c r="P1080" s="38"/>
      <c r="Q1080" s="77"/>
      <c r="R1080" s="38"/>
      <c r="S1080" s="38"/>
      <c r="T1080" s="38"/>
      <c r="U1080" s="38"/>
      <c r="V1080" s="38"/>
      <c r="W1080" s="38"/>
      <c r="X1080" s="38"/>
      <c r="Y1080" s="67"/>
      <c r="Z1080" s="38"/>
      <c r="AB1080" s="38"/>
      <c r="AD1080" s="38"/>
      <c r="AE1080" s="38"/>
    </row>
    <row r="1081" spans="8:31" x14ac:dyDescent="0.25">
      <c r="H1081" s="66"/>
      <c r="J1081" s="67"/>
      <c r="K1081" s="67"/>
      <c r="N1081" s="77"/>
      <c r="O1081" s="38"/>
      <c r="P1081" s="38"/>
      <c r="Q1081" s="77"/>
      <c r="R1081" s="38"/>
      <c r="S1081" s="38"/>
      <c r="T1081" s="38"/>
      <c r="U1081" s="38"/>
      <c r="V1081" s="38"/>
      <c r="W1081" s="38"/>
      <c r="X1081" s="38"/>
      <c r="Y1081" s="67"/>
      <c r="Z1081" s="38"/>
      <c r="AB1081" s="38"/>
      <c r="AD1081" s="38"/>
      <c r="AE1081" s="38"/>
    </row>
    <row r="1082" spans="8:31" x14ac:dyDescent="0.25">
      <c r="H1082" s="66"/>
      <c r="J1082" s="67"/>
      <c r="K1082" s="67"/>
      <c r="N1082" s="77"/>
      <c r="O1082" s="38"/>
      <c r="P1082" s="38"/>
      <c r="Q1082" s="77"/>
      <c r="R1082" s="38"/>
      <c r="S1082" s="38"/>
      <c r="T1082" s="38"/>
      <c r="U1082" s="38"/>
      <c r="V1082" s="38"/>
      <c r="W1082" s="38"/>
      <c r="X1082" s="38"/>
      <c r="Y1082" s="67"/>
      <c r="Z1082" s="38"/>
      <c r="AB1082" s="38"/>
      <c r="AD1082" s="38"/>
      <c r="AE1082" s="38"/>
    </row>
    <row r="1083" spans="8:31" x14ac:dyDescent="0.25">
      <c r="H1083" s="66"/>
      <c r="J1083" s="67"/>
      <c r="K1083" s="67"/>
      <c r="N1083" s="77"/>
      <c r="O1083" s="38"/>
      <c r="P1083" s="38"/>
      <c r="Q1083" s="77"/>
      <c r="R1083" s="38"/>
      <c r="S1083" s="38"/>
      <c r="T1083" s="38"/>
      <c r="U1083" s="38"/>
      <c r="V1083" s="38"/>
      <c r="W1083" s="38"/>
      <c r="X1083" s="38"/>
      <c r="Y1083" s="67"/>
      <c r="Z1083" s="38"/>
      <c r="AB1083" s="38"/>
      <c r="AD1083" s="38"/>
      <c r="AE1083" s="38"/>
    </row>
    <row r="1084" spans="8:31" x14ac:dyDescent="0.25">
      <c r="H1084" s="66"/>
      <c r="J1084" s="67"/>
      <c r="K1084" s="67"/>
      <c r="N1084" s="77"/>
      <c r="O1084" s="38"/>
      <c r="P1084" s="38"/>
      <c r="Q1084" s="77"/>
      <c r="R1084" s="38"/>
      <c r="S1084" s="38"/>
      <c r="T1084" s="38"/>
      <c r="U1084" s="38"/>
      <c r="V1084" s="38"/>
      <c r="W1084" s="38"/>
      <c r="X1084" s="38"/>
      <c r="Y1084" s="67"/>
      <c r="Z1084" s="38"/>
      <c r="AB1084" s="38"/>
      <c r="AD1084" s="38"/>
      <c r="AE1084" s="38"/>
    </row>
    <row r="1085" spans="8:31" x14ac:dyDescent="0.25">
      <c r="H1085" s="66"/>
      <c r="J1085" s="67"/>
      <c r="K1085" s="67"/>
      <c r="N1085" s="77"/>
      <c r="O1085" s="38"/>
      <c r="P1085" s="38"/>
      <c r="Q1085" s="77"/>
      <c r="R1085" s="38"/>
      <c r="S1085" s="38"/>
      <c r="T1085" s="38"/>
      <c r="U1085" s="38"/>
      <c r="V1085" s="38"/>
      <c r="W1085" s="38"/>
      <c r="X1085" s="38"/>
      <c r="Y1085" s="67"/>
      <c r="Z1085" s="38"/>
      <c r="AB1085" s="38"/>
      <c r="AD1085" s="38"/>
      <c r="AE1085" s="38"/>
    </row>
    <row r="1086" spans="8:31" x14ac:dyDescent="0.25">
      <c r="H1086" s="66"/>
      <c r="J1086" s="67"/>
      <c r="K1086" s="67"/>
      <c r="N1086" s="77"/>
      <c r="O1086" s="38"/>
      <c r="P1086" s="38"/>
      <c r="Q1086" s="77"/>
      <c r="R1086" s="38"/>
      <c r="S1086" s="38"/>
      <c r="T1086" s="38"/>
      <c r="U1086" s="38"/>
      <c r="V1086" s="38"/>
      <c r="W1086" s="38"/>
      <c r="X1086" s="38"/>
      <c r="Y1086" s="67"/>
      <c r="Z1086" s="38"/>
      <c r="AB1086" s="38"/>
      <c r="AD1086" s="38"/>
      <c r="AE1086" s="38"/>
    </row>
    <row r="1087" spans="8:31" x14ac:dyDescent="0.25">
      <c r="H1087" s="66"/>
      <c r="J1087" s="67"/>
      <c r="K1087" s="67"/>
      <c r="N1087" s="77"/>
      <c r="O1087" s="38"/>
      <c r="P1087" s="38"/>
      <c r="Q1087" s="77"/>
      <c r="R1087" s="38"/>
      <c r="S1087" s="38"/>
      <c r="T1087" s="38"/>
      <c r="U1087" s="38"/>
      <c r="V1087" s="38"/>
      <c r="W1087" s="38"/>
      <c r="X1087" s="38"/>
      <c r="Y1087" s="67"/>
      <c r="Z1087" s="38"/>
      <c r="AB1087" s="38"/>
      <c r="AD1087" s="38"/>
      <c r="AE1087" s="38"/>
    </row>
    <row r="1088" spans="8:31" x14ac:dyDescent="0.25">
      <c r="H1088" s="66"/>
      <c r="J1088" s="67"/>
      <c r="K1088" s="67"/>
      <c r="N1088" s="77"/>
      <c r="O1088" s="38"/>
      <c r="P1088" s="38"/>
      <c r="Q1088" s="77"/>
      <c r="R1088" s="38"/>
      <c r="S1088" s="38"/>
      <c r="T1088" s="38"/>
      <c r="U1088" s="38"/>
      <c r="V1088" s="38"/>
      <c r="W1088" s="38"/>
      <c r="X1088" s="38"/>
      <c r="Y1088" s="67"/>
      <c r="Z1088" s="38"/>
      <c r="AB1088" s="38"/>
      <c r="AD1088" s="38"/>
      <c r="AE1088" s="38"/>
    </row>
    <row r="1089" spans="8:31" x14ac:dyDescent="0.25">
      <c r="H1089" s="66"/>
      <c r="J1089" s="67"/>
      <c r="K1089" s="67"/>
      <c r="N1089" s="77"/>
      <c r="O1089" s="38"/>
      <c r="P1089" s="38"/>
      <c r="Q1089" s="77"/>
      <c r="R1089" s="38"/>
      <c r="S1089" s="38"/>
      <c r="T1089" s="38"/>
      <c r="U1089" s="38"/>
      <c r="V1089" s="38"/>
      <c r="W1089" s="38"/>
      <c r="X1089" s="38"/>
      <c r="Y1089" s="67"/>
      <c r="Z1089" s="38"/>
      <c r="AB1089" s="38"/>
      <c r="AD1089" s="38"/>
      <c r="AE1089" s="38"/>
    </row>
    <row r="1090" spans="8:31" x14ac:dyDescent="0.25">
      <c r="H1090" s="66"/>
      <c r="J1090" s="67"/>
      <c r="K1090" s="67"/>
      <c r="N1090" s="77"/>
      <c r="O1090" s="38"/>
      <c r="P1090" s="38"/>
      <c r="Q1090" s="77"/>
      <c r="R1090" s="38"/>
      <c r="S1090" s="38"/>
      <c r="T1090" s="38"/>
      <c r="U1090" s="38"/>
      <c r="V1090" s="38"/>
      <c r="W1090" s="38"/>
      <c r="X1090" s="38"/>
      <c r="Y1090" s="67"/>
      <c r="Z1090" s="38"/>
      <c r="AB1090" s="38"/>
      <c r="AD1090" s="38"/>
      <c r="AE1090" s="38"/>
    </row>
    <row r="1091" spans="8:31" x14ac:dyDescent="0.25">
      <c r="H1091" s="66"/>
      <c r="J1091" s="67"/>
      <c r="K1091" s="67"/>
      <c r="N1091" s="77"/>
      <c r="O1091" s="38"/>
      <c r="P1091" s="38"/>
      <c r="Q1091" s="77"/>
      <c r="R1091" s="38"/>
      <c r="S1091" s="38"/>
      <c r="T1091" s="38"/>
      <c r="U1091" s="38"/>
      <c r="V1091" s="38"/>
      <c r="W1091" s="38"/>
      <c r="X1091" s="38"/>
      <c r="Y1091" s="67"/>
      <c r="Z1091" s="38"/>
      <c r="AB1091" s="38"/>
      <c r="AD1091" s="38"/>
      <c r="AE1091" s="38"/>
    </row>
    <row r="1092" spans="8:31" x14ac:dyDescent="0.25">
      <c r="H1092" s="66"/>
      <c r="J1092" s="67"/>
      <c r="K1092" s="67"/>
      <c r="N1092" s="77"/>
      <c r="O1092" s="38"/>
      <c r="P1092" s="38"/>
      <c r="Q1092" s="77"/>
      <c r="R1092" s="38"/>
      <c r="S1092" s="38"/>
      <c r="T1092" s="38"/>
      <c r="U1092" s="38"/>
      <c r="V1092" s="38"/>
      <c r="W1092" s="38"/>
      <c r="X1092" s="38"/>
      <c r="Y1092" s="67"/>
      <c r="Z1092" s="38"/>
      <c r="AB1092" s="38"/>
      <c r="AD1092" s="38"/>
      <c r="AE1092" s="38"/>
    </row>
    <row r="1093" spans="8:31" x14ac:dyDescent="0.25">
      <c r="H1093" s="66"/>
      <c r="J1093" s="67"/>
      <c r="K1093" s="67"/>
      <c r="N1093" s="77"/>
      <c r="O1093" s="38"/>
      <c r="P1093" s="38"/>
      <c r="Q1093" s="77"/>
      <c r="R1093" s="38"/>
      <c r="S1093" s="38"/>
      <c r="T1093" s="38"/>
      <c r="U1093" s="38"/>
      <c r="V1093" s="38"/>
      <c r="W1093" s="38"/>
      <c r="X1093" s="38"/>
      <c r="Y1093" s="67"/>
      <c r="Z1093" s="38"/>
      <c r="AB1093" s="38"/>
      <c r="AD1093" s="38"/>
      <c r="AE1093" s="38"/>
    </row>
    <row r="1094" spans="8:31" x14ac:dyDescent="0.25">
      <c r="H1094" s="66"/>
      <c r="J1094" s="67"/>
      <c r="K1094" s="67"/>
      <c r="N1094" s="77"/>
      <c r="O1094" s="38"/>
      <c r="P1094" s="38"/>
      <c r="Q1094" s="77"/>
      <c r="R1094" s="38"/>
      <c r="S1094" s="38"/>
      <c r="T1094" s="38"/>
      <c r="U1094" s="38"/>
      <c r="V1094" s="38"/>
      <c r="W1094" s="38"/>
      <c r="X1094" s="38"/>
      <c r="Y1094" s="67"/>
      <c r="Z1094" s="38"/>
      <c r="AB1094" s="38"/>
      <c r="AD1094" s="38"/>
      <c r="AE1094" s="38"/>
    </row>
    <row r="1095" spans="8:31" x14ac:dyDescent="0.25">
      <c r="H1095" s="66"/>
      <c r="J1095" s="67"/>
      <c r="K1095" s="67"/>
      <c r="N1095" s="77"/>
      <c r="O1095" s="38"/>
      <c r="P1095" s="38"/>
      <c r="Q1095" s="77"/>
      <c r="R1095" s="38"/>
      <c r="S1095" s="38"/>
      <c r="T1095" s="38"/>
      <c r="U1095" s="38"/>
      <c r="V1095" s="38"/>
      <c r="W1095" s="38"/>
      <c r="X1095" s="38"/>
      <c r="Y1095" s="67"/>
      <c r="Z1095" s="38"/>
      <c r="AB1095" s="38"/>
      <c r="AD1095" s="38"/>
      <c r="AE1095" s="38"/>
    </row>
    <row r="1096" spans="8:31" x14ac:dyDescent="0.25">
      <c r="H1096" s="66"/>
      <c r="J1096" s="67"/>
      <c r="K1096" s="67"/>
      <c r="N1096" s="77"/>
      <c r="O1096" s="38"/>
      <c r="P1096" s="38"/>
      <c r="Q1096" s="77"/>
      <c r="R1096" s="38"/>
      <c r="S1096" s="38"/>
      <c r="T1096" s="38"/>
      <c r="U1096" s="38"/>
      <c r="V1096" s="38"/>
      <c r="W1096" s="38"/>
      <c r="X1096" s="38"/>
      <c r="Y1096" s="67"/>
      <c r="Z1096" s="38"/>
      <c r="AB1096" s="38"/>
      <c r="AD1096" s="38"/>
      <c r="AE1096" s="38"/>
    </row>
    <row r="1097" spans="8:31" x14ac:dyDescent="0.25">
      <c r="H1097" s="66"/>
      <c r="J1097" s="67"/>
      <c r="K1097" s="67"/>
      <c r="N1097" s="77"/>
      <c r="O1097" s="38"/>
      <c r="P1097" s="38"/>
      <c r="Q1097" s="77"/>
      <c r="R1097" s="38"/>
      <c r="S1097" s="38"/>
      <c r="T1097" s="38"/>
      <c r="U1097" s="38"/>
      <c r="V1097" s="38"/>
      <c r="W1097" s="38"/>
      <c r="X1097" s="38"/>
      <c r="Y1097" s="67"/>
      <c r="Z1097" s="38"/>
      <c r="AB1097" s="38"/>
      <c r="AD1097" s="38"/>
      <c r="AE1097" s="38"/>
    </row>
    <row r="1098" spans="8:31" x14ac:dyDescent="0.25">
      <c r="H1098" s="66"/>
      <c r="J1098" s="67"/>
      <c r="K1098" s="67"/>
      <c r="N1098" s="77"/>
      <c r="O1098" s="38"/>
      <c r="P1098" s="38"/>
      <c r="Q1098" s="77"/>
      <c r="R1098" s="38"/>
      <c r="S1098" s="38"/>
      <c r="T1098" s="38"/>
      <c r="U1098" s="38"/>
      <c r="V1098" s="38"/>
      <c r="W1098" s="38"/>
      <c r="X1098" s="38"/>
      <c r="Y1098" s="67"/>
      <c r="Z1098" s="38"/>
      <c r="AB1098" s="38"/>
      <c r="AD1098" s="38"/>
      <c r="AE1098" s="38"/>
    </row>
    <row r="1099" spans="8:31" x14ac:dyDescent="0.25">
      <c r="H1099" s="66"/>
      <c r="J1099" s="67"/>
      <c r="K1099" s="67"/>
      <c r="N1099" s="77"/>
      <c r="O1099" s="38"/>
      <c r="P1099" s="38"/>
      <c r="Q1099" s="77"/>
      <c r="R1099" s="38"/>
      <c r="S1099" s="38"/>
      <c r="T1099" s="38"/>
      <c r="U1099" s="38"/>
      <c r="V1099" s="38"/>
      <c r="W1099" s="38"/>
      <c r="X1099" s="38"/>
      <c r="Y1099" s="67"/>
      <c r="Z1099" s="38"/>
      <c r="AB1099" s="38"/>
      <c r="AD1099" s="38"/>
      <c r="AE1099" s="38"/>
    </row>
    <row r="1100" spans="8:31" x14ac:dyDescent="0.25">
      <c r="H1100" s="66"/>
      <c r="J1100" s="67"/>
      <c r="K1100" s="67"/>
      <c r="N1100" s="77"/>
      <c r="O1100" s="38"/>
      <c r="P1100" s="38"/>
      <c r="Q1100" s="77"/>
      <c r="R1100" s="38"/>
      <c r="S1100" s="38"/>
      <c r="T1100" s="38"/>
      <c r="U1100" s="38"/>
      <c r="V1100" s="38"/>
      <c r="W1100" s="38"/>
      <c r="X1100" s="38"/>
      <c r="Y1100" s="67"/>
      <c r="Z1100" s="38"/>
      <c r="AB1100" s="38"/>
      <c r="AD1100" s="38"/>
      <c r="AE1100" s="38"/>
    </row>
    <row r="1101" spans="8:31" x14ac:dyDescent="0.25">
      <c r="H1101" s="66"/>
      <c r="J1101" s="67"/>
      <c r="K1101" s="67"/>
      <c r="N1101" s="77"/>
      <c r="O1101" s="38"/>
      <c r="P1101" s="38"/>
      <c r="Q1101" s="77"/>
      <c r="R1101" s="38"/>
      <c r="S1101" s="38"/>
      <c r="T1101" s="38"/>
      <c r="U1101" s="38"/>
      <c r="V1101" s="38"/>
      <c r="W1101" s="38"/>
      <c r="X1101" s="38"/>
      <c r="Y1101" s="67"/>
      <c r="Z1101" s="38"/>
      <c r="AB1101" s="38"/>
      <c r="AD1101" s="38"/>
      <c r="AE1101" s="38"/>
    </row>
    <row r="1102" spans="8:31" x14ac:dyDescent="0.25">
      <c r="H1102" s="66"/>
      <c r="J1102" s="67"/>
      <c r="K1102" s="67"/>
      <c r="N1102" s="77"/>
      <c r="O1102" s="38"/>
      <c r="P1102" s="38"/>
      <c r="Q1102" s="77"/>
      <c r="R1102" s="38"/>
      <c r="S1102" s="38"/>
      <c r="T1102" s="38"/>
      <c r="U1102" s="38"/>
      <c r="V1102" s="38"/>
      <c r="W1102" s="38"/>
      <c r="X1102" s="38"/>
      <c r="Y1102" s="67"/>
      <c r="Z1102" s="38"/>
      <c r="AB1102" s="38"/>
      <c r="AD1102" s="38"/>
      <c r="AE1102" s="38"/>
    </row>
    <row r="1103" spans="8:31" x14ac:dyDescent="0.25">
      <c r="H1103" s="66"/>
      <c r="J1103" s="67"/>
      <c r="K1103" s="67"/>
      <c r="N1103" s="77"/>
      <c r="O1103" s="38"/>
      <c r="P1103" s="38"/>
      <c r="Q1103" s="77"/>
      <c r="R1103" s="38"/>
      <c r="S1103" s="38"/>
      <c r="T1103" s="38"/>
      <c r="U1103" s="38"/>
      <c r="V1103" s="38"/>
      <c r="W1103" s="38"/>
      <c r="X1103" s="38"/>
      <c r="Y1103" s="67"/>
      <c r="Z1103" s="38"/>
      <c r="AB1103" s="38"/>
      <c r="AD1103" s="38"/>
      <c r="AE1103" s="38"/>
    </row>
    <row r="1104" spans="8:31" x14ac:dyDescent="0.25">
      <c r="H1104" s="66"/>
      <c r="J1104" s="67"/>
      <c r="K1104" s="67"/>
      <c r="N1104" s="77"/>
      <c r="O1104" s="38"/>
      <c r="P1104" s="38"/>
      <c r="Q1104" s="77"/>
      <c r="R1104" s="38"/>
      <c r="S1104" s="38"/>
      <c r="T1104" s="38"/>
      <c r="U1104" s="38"/>
      <c r="V1104" s="38"/>
      <c r="W1104" s="38"/>
      <c r="X1104" s="38"/>
      <c r="Y1104" s="67"/>
      <c r="Z1104" s="38"/>
      <c r="AB1104" s="38"/>
      <c r="AD1104" s="38"/>
      <c r="AE1104" s="38"/>
    </row>
    <row r="1105" spans="8:31" x14ac:dyDescent="0.25">
      <c r="H1105" s="66"/>
      <c r="J1105" s="67"/>
      <c r="K1105" s="67"/>
      <c r="N1105" s="77"/>
      <c r="O1105" s="38"/>
      <c r="P1105" s="38"/>
      <c r="Q1105" s="77"/>
      <c r="R1105" s="38"/>
      <c r="S1105" s="38"/>
      <c r="T1105" s="38"/>
      <c r="U1105" s="38"/>
      <c r="V1105" s="38"/>
      <c r="W1105" s="38"/>
      <c r="X1105" s="38"/>
      <c r="Y1105" s="67"/>
      <c r="Z1105" s="38"/>
      <c r="AB1105" s="38"/>
      <c r="AD1105" s="38"/>
      <c r="AE1105" s="38"/>
    </row>
    <row r="1106" spans="8:31" x14ac:dyDescent="0.25">
      <c r="H1106" s="66"/>
      <c r="J1106" s="67"/>
      <c r="K1106" s="67"/>
      <c r="N1106" s="77"/>
      <c r="O1106" s="38"/>
      <c r="P1106" s="38"/>
      <c r="Q1106" s="77"/>
      <c r="R1106" s="38"/>
      <c r="S1106" s="38"/>
      <c r="T1106" s="38"/>
      <c r="U1106" s="38"/>
      <c r="V1106" s="38"/>
      <c r="W1106" s="38"/>
      <c r="X1106" s="38"/>
      <c r="Y1106" s="67"/>
      <c r="Z1106" s="38"/>
      <c r="AB1106" s="38"/>
      <c r="AD1106" s="38"/>
      <c r="AE1106" s="38"/>
    </row>
    <row r="1107" spans="8:31" x14ac:dyDescent="0.25">
      <c r="H1107" s="66"/>
      <c r="J1107" s="67"/>
      <c r="K1107" s="67"/>
      <c r="N1107" s="77"/>
      <c r="O1107" s="38"/>
      <c r="P1107" s="38"/>
      <c r="Q1107" s="77"/>
      <c r="R1107" s="38"/>
      <c r="S1107" s="38"/>
      <c r="T1107" s="38"/>
      <c r="U1107" s="38"/>
      <c r="V1107" s="38"/>
      <c r="W1107" s="38"/>
      <c r="X1107" s="38"/>
      <c r="Y1107" s="67"/>
      <c r="Z1107" s="38"/>
      <c r="AB1107" s="38"/>
      <c r="AD1107" s="38"/>
      <c r="AE1107" s="38"/>
    </row>
    <row r="1108" spans="8:31" x14ac:dyDescent="0.25">
      <c r="H1108" s="66"/>
      <c r="J1108" s="67"/>
      <c r="K1108" s="67"/>
      <c r="N1108" s="77"/>
      <c r="O1108" s="38"/>
      <c r="P1108" s="38"/>
      <c r="Q1108" s="77"/>
      <c r="R1108" s="38"/>
      <c r="S1108" s="38"/>
      <c r="T1108" s="38"/>
      <c r="U1108" s="38"/>
      <c r="V1108" s="38"/>
      <c r="W1108" s="38"/>
      <c r="X1108" s="38"/>
      <c r="Y1108" s="67"/>
      <c r="Z1108" s="38"/>
      <c r="AB1108" s="38"/>
      <c r="AD1108" s="38"/>
      <c r="AE1108" s="38"/>
    </row>
    <row r="1109" spans="8:31" x14ac:dyDescent="0.25">
      <c r="H1109" s="66"/>
      <c r="J1109" s="67"/>
      <c r="K1109" s="67"/>
      <c r="N1109" s="77"/>
      <c r="O1109" s="38"/>
      <c r="P1109" s="38"/>
      <c r="Q1109" s="77"/>
      <c r="R1109" s="38"/>
      <c r="S1109" s="38"/>
      <c r="T1109" s="38"/>
      <c r="U1109" s="38"/>
      <c r="V1109" s="38"/>
      <c r="W1109" s="38"/>
      <c r="X1109" s="38"/>
      <c r="Y1109" s="67"/>
      <c r="Z1109" s="38"/>
      <c r="AB1109" s="38"/>
      <c r="AD1109" s="38"/>
      <c r="AE1109" s="38"/>
    </row>
    <row r="1110" spans="8:31" x14ac:dyDescent="0.25">
      <c r="H1110" s="66"/>
      <c r="J1110" s="67"/>
      <c r="K1110" s="67"/>
      <c r="N1110" s="77"/>
      <c r="O1110" s="38"/>
      <c r="P1110" s="38"/>
      <c r="Q1110" s="77"/>
      <c r="R1110" s="38"/>
      <c r="S1110" s="38"/>
      <c r="T1110" s="38"/>
      <c r="U1110" s="38"/>
      <c r="V1110" s="38"/>
      <c r="W1110" s="38"/>
      <c r="X1110" s="38"/>
      <c r="Y1110" s="67"/>
      <c r="Z1110" s="38"/>
      <c r="AB1110" s="38"/>
      <c r="AD1110" s="38"/>
      <c r="AE1110" s="38"/>
    </row>
    <row r="1111" spans="8:31" x14ac:dyDescent="0.25">
      <c r="H1111" s="66"/>
      <c r="J1111" s="67"/>
      <c r="K1111" s="67"/>
      <c r="N1111" s="77"/>
      <c r="O1111" s="38"/>
      <c r="P1111" s="38"/>
      <c r="Q1111" s="77"/>
      <c r="R1111" s="38"/>
      <c r="S1111" s="38"/>
      <c r="T1111" s="38"/>
      <c r="U1111" s="38"/>
      <c r="V1111" s="38"/>
      <c r="W1111" s="38"/>
      <c r="X1111" s="38"/>
      <c r="Y1111" s="67"/>
      <c r="Z1111" s="38"/>
      <c r="AB1111" s="38"/>
      <c r="AD1111" s="38"/>
      <c r="AE1111" s="38"/>
    </row>
    <row r="1112" spans="8:31" x14ac:dyDescent="0.25">
      <c r="H1112" s="66"/>
      <c r="J1112" s="67"/>
      <c r="K1112" s="67"/>
      <c r="N1112" s="77"/>
      <c r="O1112" s="38"/>
      <c r="P1112" s="38"/>
      <c r="Q1112" s="77"/>
      <c r="R1112" s="38"/>
      <c r="S1112" s="38"/>
      <c r="T1112" s="38"/>
      <c r="U1112" s="38"/>
      <c r="V1112" s="38"/>
      <c r="W1112" s="38"/>
      <c r="X1112" s="38"/>
      <c r="Y1112" s="67"/>
      <c r="Z1112" s="38"/>
      <c r="AB1112" s="38"/>
      <c r="AD1112" s="38"/>
      <c r="AE1112" s="38"/>
    </row>
    <row r="1113" spans="8:31" x14ac:dyDescent="0.25">
      <c r="H1113" s="66"/>
      <c r="J1113" s="67"/>
      <c r="K1113" s="67"/>
      <c r="N1113" s="77"/>
      <c r="O1113" s="38"/>
      <c r="P1113" s="38"/>
      <c r="Q1113" s="77"/>
      <c r="R1113" s="38"/>
      <c r="S1113" s="38"/>
      <c r="T1113" s="38"/>
      <c r="U1113" s="38"/>
      <c r="V1113" s="38"/>
      <c r="W1113" s="38"/>
      <c r="X1113" s="38"/>
      <c r="Y1113" s="67"/>
      <c r="Z1113" s="38"/>
      <c r="AB1113" s="38"/>
      <c r="AD1113" s="38"/>
      <c r="AE1113" s="38"/>
    </row>
    <row r="1114" spans="8:31" x14ac:dyDescent="0.25">
      <c r="H1114" s="66"/>
      <c r="J1114" s="67"/>
      <c r="K1114" s="67"/>
      <c r="N1114" s="77"/>
      <c r="O1114" s="38"/>
      <c r="P1114" s="38"/>
      <c r="Q1114" s="77"/>
      <c r="R1114" s="38"/>
      <c r="S1114" s="38"/>
      <c r="T1114" s="38"/>
      <c r="U1114" s="38"/>
      <c r="V1114" s="38"/>
      <c r="W1114" s="38"/>
      <c r="X1114" s="38"/>
      <c r="Y1114" s="67"/>
      <c r="Z1114" s="38"/>
      <c r="AB1114" s="38"/>
      <c r="AD1114" s="38"/>
      <c r="AE1114" s="38"/>
    </row>
    <row r="1115" spans="8:31" x14ac:dyDescent="0.25">
      <c r="H1115" s="66"/>
      <c r="J1115" s="67"/>
      <c r="K1115" s="67"/>
      <c r="N1115" s="77"/>
      <c r="O1115" s="38"/>
      <c r="P1115" s="38"/>
      <c r="Q1115" s="77"/>
      <c r="R1115" s="38"/>
      <c r="S1115" s="38"/>
      <c r="T1115" s="38"/>
      <c r="U1115" s="38"/>
      <c r="V1115" s="38"/>
      <c r="W1115" s="38"/>
      <c r="X1115" s="38"/>
      <c r="Y1115" s="67"/>
      <c r="Z1115" s="38"/>
      <c r="AB1115" s="38"/>
      <c r="AD1115" s="38"/>
      <c r="AE1115" s="38"/>
    </row>
    <row r="1116" spans="8:31" x14ac:dyDescent="0.25">
      <c r="H1116" s="66"/>
      <c r="J1116" s="67"/>
      <c r="K1116" s="67"/>
      <c r="N1116" s="77"/>
      <c r="O1116" s="38"/>
      <c r="P1116" s="38"/>
      <c r="Q1116" s="77"/>
      <c r="R1116" s="38"/>
      <c r="S1116" s="38"/>
      <c r="T1116" s="38"/>
      <c r="U1116" s="38"/>
      <c r="V1116" s="38"/>
      <c r="W1116" s="38"/>
      <c r="X1116" s="38"/>
      <c r="Y1116" s="67"/>
      <c r="Z1116" s="38"/>
      <c r="AB1116" s="38"/>
      <c r="AD1116" s="38"/>
      <c r="AE1116" s="38"/>
    </row>
    <row r="1117" spans="8:31" x14ac:dyDescent="0.25">
      <c r="H1117" s="66"/>
      <c r="J1117" s="67"/>
      <c r="K1117" s="67"/>
      <c r="N1117" s="77"/>
      <c r="O1117" s="38"/>
      <c r="P1117" s="38"/>
      <c r="Q1117" s="77"/>
      <c r="R1117" s="38"/>
      <c r="S1117" s="38"/>
      <c r="T1117" s="38"/>
      <c r="U1117" s="38"/>
      <c r="V1117" s="38"/>
      <c r="W1117" s="38"/>
      <c r="X1117" s="38"/>
      <c r="Y1117" s="67"/>
      <c r="Z1117" s="38"/>
      <c r="AB1117" s="38"/>
      <c r="AD1117" s="38"/>
      <c r="AE1117" s="38"/>
    </row>
    <row r="1118" spans="8:31" x14ac:dyDescent="0.25">
      <c r="H1118" s="66"/>
      <c r="J1118" s="67"/>
      <c r="K1118" s="67"/>
      <c r="N1118" s="77"/>
      <c r="O1118" s="38"/>
      <c r="P1118" s="38"/>
      <c r="Q1118" s="77"/>
      <c r="R1118" s="38"/>
      <c r="S1118" s="38"/>
      <c r="T1118" s="38"/>
      <c r="U1118" s="38"/>
      <c r="V1118" s="38"/>
      <c r="W1118" s="38"/>
      <c r="X1118" s="38"/>
      <c r="Y1118" s="67"/>
      <c r="Z1118" s="38"/>
      <c r="AB1118" s="38"/>
      <c r="AD1118" s="38"/>
      <c r="AE1118" s="38"/>
    </row>
    <row r="1119" spans="8:31" x14ac:dyDescent="0.25">
      <c r="H1119" s="66"/>
      <c r="J1119" s="67"/>
      <c r="K1119" s="67"/>
      <c r="N1119" s="77"/>
      <c r="O1119" s="38"/>
      <c r="P1119" s="38"/>
      <c r="Q1119" s="77"/>
      <c r="R1119" s="38"/>
      <c r="S1119" s="38"/>
      <c r="T1119" s="38"/>
      <c r="U1119" s="38"/>
      <c r="V1119" s="38"/>
      <c r="W1119" s="38"/>
      <c r="X1119" s="38"/>
      <c r="Y1119" s="67"/>
      <c r="Z1119" s="38"/>
      <c r="AB1119" s="38"/>
      <c r="AD1119" s="38"/>
      <c r="AE1119" s="38"/>
    </row>
    <row r="1120" spans="8:31" x14ac:dyDescent="0.25">
      <c r="H1120" s="66"/>
      <c r="J1120" s="67"/>
      <c r="K1120" s="67"/>
      <c r="N1120" s="77"/>
      <c r="O1120" s="38"/>
      <c r="P1120" s="38"/>
      <c r="Q1120" s="77"/>
      <c r="R1120" s="38"/>
      <c r="S1120" s="38"/>
      <c r="T1120" s="38"/>
      <c r="U1120" s="38"/>
      <c r="V1120" s="38"/>
      <c r="W1120" s="38"/>
      <c r="X1120" s="38"/>
      <c r="Y1120" s="67"/>
      <c r="Z1120" s="38"/>
      <c r="AB1120" s="38"/>
      <c r="AD1120" s="38"/>
      <c r="AE1120" s="38"/>
    </row>
    <row r="1121" spans="8:31" x14ac:dyDescent="0.25">
      <c r="H1121" s="66"/>
      <c r="J1121" s="67"/>
      <c r="K1121" s="67"/>
      <c r="N1121" s="77"/>
      <c r="O1121" s="38"/>
      <c r="P1121" s="38"/>
      <c r="Q1121" s="77"/>
      <c r="R1121" s="38"/>
      <c r="S1121" s="38"/>
      <c r="T1121" s="38"/>
      <c r="U1121" s="38"/>
      <c r="V1121" s="38"/>
      <c r="W1121" s="38"/>
      <c r="X1121" s="38"/>
      <c r="Y1121" s="67"/>
      <c r="Z1121" s="38"/>
      <c r="AB1121" s="38"/>
      <c r="AD1121" s="38"/>
      <c r="AE1121" s="38"/>
    </row>
    <row r="1122" spans="8:31" x14ac:dyDescent="0.25">
      <c r="H1122" s="66"/>
      <c r="J1122" s="67"/>
      <c r="K1122" s="67"/>
      <c r="N1122" s="77"/>
      <c r="O1122" s="38"/>
      <c r="P1122" s="38"/>
      <c r="Q1122" s="77"/>
      <c r="R1122" s="38"/>
      <c r="S1122" s="38"/>
      <c r="T1122" s="38"/>
      <c r="U1122" s="38"/>
      <c r="V1122" s="38"/>
      <c r="W1122" s="38"/>
      <c r="X1122" s="38"/>
      <c r="Y1122" s="67"/>
      <c r="Z1122" s="38"/>
      <c r="AB1122" s="38"/>
      <c r="AD1122" s="38"/>
      <c r="AE1122" s="38"/>
    </row>
    <row r="1123" spans="8:31" x14ac:dyDescent="0.25">
      <c r="H1123" s="66"/>
      <c r="J1123" s="67"/>
      <c r="K1123" s="67"/>
      <c r="N1123" s="77"/>
      <c r="O1123" s="38"/>
      <c r="P1123" s="38"/>
      <c r="Q1123" s="77"/>
      <c r="R1123" s="38"/>
      <c r="S1123" s="38"/>
      <c r="T1123" s="38"/>
      <c r="U1123" s="38"/>
      <c r="V1123" s="38"/>
      <c r="W1123" s="38"/>
      <c r="X1123" s="38"/>
      <c r="Y1123" s="67"/>
      <c r="Z1123" s="38"/>
      <c r="AB1123" s="38"/>
      <c r="AD1123" s="38"/>
      <c r="AE1123" s="38"/>
    </row>
    <row r="1124" spans="8:31" x14ac:dyDescent="0.25">
      <c r="H1124" s="66"/>
      <c r="J1124" s="67"/>
      <c r="K1124" s="67"/>
      <c r="N1124" s="77"/>
      <c r="O1124" s="38"/>
      <c r="P1124" s="38"/>
      <c r="Q1124" s="77"/>
      <c r="R1124" s="38"/>
      <c r="S1124" s="38"/>
      <c r="T1124" s="38"/>
      <c r="U1124" s="38"/>
      <c r="V1124" s="38"/>
      <c r="W1124" s="38"/>
      <c r="X1124" s="38"/>
      <c r="Y1124" s="67"/>
      <c r="Z1124" s="38"/>
      <c r="AB1124" s="38"/>
      <c r="AD1124" s="38"/>
      <c r="AE1124" s="38"/>
    </row>
    <row r="1125" spans="8:31" x14ac:dyDescent="0.25">
      <c r="H1125" s="66"/>
      <c r="J1125" s="67"/>
      <c r="K1125" s="67"/>
      <c r="N1125" s="77"/>
      <c r="O1125" s="38"/>
      <c r="P1125" s="38"/>
      <c r="Q1125" s="77"/>
      <c r="R1125" s="38"/>
      <c r="S1125" s="38"/>
      <c r="T1125" s="38"/>
      <c r="U1125" s="38"/>
      <c r="V1125" s="38"/>
      <c r="W1125" s="38"/>
      <c r="X1125" s="38"/>
      <c r="Y1125" s="67"/>
      <c r="Z1125" s="38"/>
      <c r="AB1125" s="38"/>
      <c r="AD1125" s="38"/>
      <c r="AE1125" s="38"/>
    </row>
    <row r="1126" spans="8:31" x14ac:dyDescent="0.25">
      <c r="H1126" s="66"/>
      <c r="J1126" s="67"/>
      <c r="K1126" s="67"/>
      <c r="N1126" s="77"/>
      <c r="O1126" s="38"/>
      <c r="P1126" s="38"/>
      <c r="Q1126" s="77"/>
      <c r="R1126" s="38"/>
      <c r="S1126" s="38"/>
      <c r="T1126" s="38"/>
      <c r="U1126" s="38"/>
      <c r="V1126" s="38"/>
      <c r="W1126" s="38"/>
      <c r="X1126" s="38"/>
      <c r="Y1126" s="67"/>
      <c r="Z1126" s="38"/>
      <c r="AB1126" s="38"/>
      <c r="AD1126" s="38"/>
      <c r="AE1126" s="38"/>
    </row>
    <row r="1127" spans="8:31" x14ac:dyDescent="0.25">
      <c r="H1127" s="66"/>
      <c r="J1127" s="67"/>
      <c r="K1127" s="67"/>
      <c r="N1127" s="77"/>
      <c r="O1127" s="38"/>
      <c r="P1127" s="38"/>
      <c r="Q1127" s="77"/>
      <c r="R1127" s="38"/>
      <c r="S1127" s="38"/>
      <c r="T1127" s="38"/>
      <c r="U1127" s="38"/>
      <c r="V1127" s="38"/>
      <c r="W1127" s="38"/>
      <c r="X1127" s="38"/>
      <c r="Y1127" s="67"/>
      <c r="Z1127" s="38"/>
      <c r="AB1127" s="38"/>
      <c r="AD1127" s="38"/>
      <c r="AE1127" s="38"/>
    </row>
    <row r="1128" spans="8:31" x14ac:dyDescent="0.25">
      <c r="H1128" s="66"/>
      <c r="J1128" s="67"/>
      <c r="K1128" s="67"/>
      <c r="N1128" s="77"/>
      <c r="O1128" s="38"/>
      <c r="P1128" s="38"/>
      <c r="Q1128" s="77"/>
      <c r="R1128" s="38"/>
      <c r="S1128" s="38"/>
      <c r="T1128" s="38"/>
      <c r="U1128" s="38"/>
      <c r="V1128" s="38"/>
      <c r="W1128" s="38"/>
      <c r="X1128" s="38"/>
      <c r="Y1128" s="67"/>
      <c r="Z1128" s="38"/>
      <c r="AB1128" s="38"/>
      <c r="AD1128" s="38"/>
      <c r="AE1128" s="38"/>
    </row>
    <row r="1129" spans="8:31" x14ac:dyDescent="0.25">
      <c r="H1129" s="66"/>
      <c r="J1129" s="67"/>
      <c r="K1129" s="67"/>
      <c r="N1129" s="77"/>
      <c r="O1129" s="38"/>
      <c r="P1129" s="38"/>
      <c r="Q1129" s="77"/>
      <c r="R1129" s="38"/>
      <c r="S1129" s="38"/>
      <c r="T1129" s="38"/>
      <c r="U1129" s="38"/>
      <c r="V1129" s="38"/>
      <c r="W1129" s="38"/>
      <c r="X1129" s="38"/>
      <c r="Y1129" s="67"/>
      <c r="Z1129" s="38"/>
      <c r="AB1129" s="38"/>
      <c r="AD1129" s="38"/>
      <c r="AE1129" s="38"/>
    </row>
    <row r="1130" spans="8:31" x14ac:dyDescent="0.25">
      <c r="H1130" s="66"/>
      <c r="J1130" s="67"/>
      <c r="K1130" s="67"/>
      <c r="N1130" s="77"/>
      <c r="O1130" s="38"/>
      <c r="P1130" s="38"/>
      <c r="Q1130" s="77"/>
      <c r="R1130" s="38"/>
      <c r="S1130" s="38"/>
      <c r="T1130" s="38"/>
      <c r="U1130" s="38"/>
      <c r="V1130" s="38"/>
      <c r="W1130" s="38"/>
      <c r="X1130" s="38"/>
      <c r="Y1130" s="67"/>
      <c r="Z1130" s="38"/>
      <c r="AB1130" s="38"/>
      <c r="AD1130" s="38"/>
      <c r="AE1130" s="38"/>
    </row>
    <row r="1131" spans="8:31" x14ac:dyDescent="0.25">
      <c r="H1131" s="66"/>
      <c r="J1131" s="67"/>
      <c r="K1131" s="67"/>
      <c r="N1131" s="77"/>
      <c r="O1131" s="38"/>
      <c r="P1131" s="38"/>
      <c r="Q1131" s="77"/>
      <c r="R1131" s="38"/>
      <c r="S1131" s="38"/>
      <c r="T1131" s="38"/>
      <c r="U1131" s="38"/>
      <c r="V1131" s="38"/>
      <c r="W1131" s="38"/>
      <c r="X1131" s="38"/>
      <c r="Y1131" s="67"/>
      <c r="Z1131" s="38"/>
      <c r="AB1131" s="38"/>
      <c r="AD1131" s="38"/>
      <c r="AE1131" s="38"/>
    </row>
    <row r="1132" spans="8:31" x14ac:dyDescent="0.25">
      <c r="H1132" s="66"/>
      <c r="J1132" s="67"/>
      <c r="K1132" s="67"/>
      <c r="N1132" s="77"/>
      <c r="O1132" s="38"/>
      <c r="P1132" s="38"/>
      <c r="Q1132" s="77"/>
      <c r="R1132" s="38"/>
      <c r="S1132" s="38"/>
      <c r="T1132" s="38"/>
      <c r="U1132" s="38"/>
      <c r="V1132" s="38"/>
      <c r="W1132" s="38"/>
      <c r="X1132" s="38"/>
      <c r="Y1132" s="67"/>
      <c r="Z1132" s="38"/>
      <c r="AB1132" s="38"/>
      <c r="AD1132" s="38"/>
      <c r="AE1132" s="38"/>
    </row>
    <row r="1133" spans="8:31" x14ac:dyDescent="0.25">
      <c r="H1133" s="66"/>
      <c r="J1133" s="67"/>
      <c r="K1133" s="67"/>
      <c r="N1133" s="77"/>
      <c r="O1133" s="38"/>
      <c r="P1133" s="38"/>
      <c r="Q1133" s="77"/>
      <c r="R1133" s="38"/>
      <c r="S1133" s="38"/>
      <c r="T1133" s="38"/>
      <c r="U1133" s="38"/>
      <c r="V1133" s="38"/>
      <c r="W1133" s="38"/>
      <c r="X1133" s="38"/>
      <c r="Y1133" s="67"/>
      <c r="Z1133" s="38"/>
      <c r="AB1133" s="38"/>
      <c r="AD1133" s="38"/>
      <c r="AE1133" s="38"/>
    </row>
    <row r="1134" spans="8:31" x14ac:dyDescent="0.25">
      <c r="H1134" s="66"/>
      <c r="J1134" s="67"/>
      <c r="K1134" s="67"/>
      <c r="N1134" s="77"/>
      <c r="O1134" s="38"/>
      <c r="P1134" s="38"/>
      <c r="Q1134" s="77"/>
      <c r="R1134" s="38"/>
      <c r="S1134" s="38"/>
      <c r="T1134" s="38"/>
      <c r="U1134" s="38"/>
      <c r="V1134" s="38"/>
      <c r="W1134" s="38"/>
      <c r="X1134" s="38"/>
      <c r="Y1134" s="67"/>
      <c r="Z1134" s="38"/>
      <c r="AB1134" s="38"/>
      <c r="AD1134" s="38"/>
      <c r="AE1134" s="38"/>
    </row>
    <row r="1135" spans="8:31" x14ac:dyDescent="0.25">
      <c r="H1135" s="66"/>
      <c r="J1135" s="67"/>
      <c r="K1135" s="67"/>
      <c r="N1135" s="77"/>
      <c r="O1135" s="38"/>
      <c r="P1135" s="38"/>
      <c r="Q1135" s="77"/>
      <c r="R1135" s="38"/>
      <c r="S1135" s="38"/>
      <c r="T1135" s="38"/>
      <c r="U1135" s="38"/>
      <c r="V1135" s="38"/>
      <c r="W1135" s="38"/>
      <c r="X1135" s="38"/>
      <c r="Y1135" s="67"/>
      <c r="Z1135" s="38"/>
      <c r="AB1135" s="38"/>
      <c r="AD1135" s="38"/>
      <c r="AE1135" s="38"/>
    </row>
    <row r="1136" spans="8:31" x14ac:dyDescent="0.25">
      <c r="H1136" s="66"/>
      <c r="J1136" s="67"/>
      <c r="K1136" s="67"/>
      <c r="N1136" s="77"/>
      <c r="O1136" s="38"/>
      <c r="P1136" s="38"/>
      <c r="Q1136" s="77"/>
      <c r="R1136" s="38"/>
      <c r="S1136" s="38"/>
      <c r="T1136" s="38"/>
      <c r="U1136" s="38"/>
      <c r="V1136" s="38"/>
      <c r="W1136" s="38"/>
      <c r="X1136" s="38"/>
      <c r="Y1136" s="67"/>
      <c r="Z1136" s="38"/>
      <c r="AB1136" s="38"/>
      <c r="AD1136" s="38"/>
      <c r="AE1136" s="38"/>
    </row>
    <row r="1137" spans="8:31" x14ac:dyDescent="0.25">
      <c r="H1137" s="66"/>
      <c r="J1137" s="67"/>
      <c r="K1137" s="67"/>
      <c r="N1137" s="77"/>
      <c r="O1137" s="38"/>
      <c r="P1137" s="38"/>
      <c r="Q1137" s="77"/>
      <c r="R1137" s="38"/>
      <c r="S1137" s="38"/>
      <c r="T1137" s="38"/>
      <c r="U1137" s="38"/>
      <c r="V1137" s="38"/>
      <c r="W1137" s="38"/>
      <c r="X1137" s="38"/>
      <c r="Y1137" s="67"/>
      <c r="Z1137" s="38"/>
      <c r="AB1137" s="38"/>
      <c r="AD1137" s="38"/>
      <c r="AE1137" s="38"/>
    </row>
    <row r="1138" spans="8:31" x14ac:dyDescent="0.25">
      <c r="H1138" s="66"/>
      <c r="J1138" s="67"/>
      <c r="K1138" s="67"/>
      <c r="N1138" s="77"/>
      <c r="O1138" s="38"/>
      <c r="P1138" s="38"/>
      <c r="Q1138" s="77"/>
      <c r="R1138" s="38"/>
      <c r="S1138" s="38"/>
      <c r="T1138" s="38"/>
      <c r="U1138" s="38"/>
      <c r="V1138" s="38"/>
      <c r="W1138" s="38"/>
      <c r="X1138" s="38"/>
      <c r="Y1138" s="67"/>
      <c r="Z1138" s="38"/>
      <c r="AB1138" s="38"/>
      <c r="AD1138" s="38"/>
      <c r="AE1138" s="38"/>
    </row>
    <row r="1139" spans="8:31" x14ac:dyDescent="0.25">
      <c r="H1139" s="66"/>
      <c r="J1139" s="67"/>
      <c r="K1139" s="67"/>
      <c r="N1139" s="77"/>
      <c r="O1139" s="38"/>
      <c r="P1139" s="38"/>
      <c r="Q1139" s="77"/>
      <c r="R1139" s="38"/>
      <c r="S1139" s="38"/>
      <c r="T1139" s="38"/>
      <c r="U1139" s="38"/>
      <c r="V1139" s="38"/>
      <c r="W1139" s="38"/>
      <c r="X1139" s="38"/>
      <c r="Y1139" s="67"/>
      <c r="Z1139" s="38"/>
      <c r="AB1139" s="38"/>
      <c r="AD1139" s="38"/>
      <c r="AE1139" s="38"/>
    </row>
    <row r="1140" spans="8:31" x14ac:dyDescent="0.25">
      <c r="H1140" s="66"/>
      <c r="J1140" s="67"/>
      <c r="K1140" s="67"/>
      <c r="N1140" s="77"/>
      <c r="O1140" s="38"/>
      <c r="P1140" s="38"/>
      <c r="Q1140" s="77"/>
      <c r="R1140" s="38"/>
      <c r="S1140" s="38"/>
      <c r="T1140" s="38"/>
      <c r="U1140" s="38"/>
      <c r="V1140" s="38"/>
      <c r="W1140" s="38"/>
      <c r="X1140" s="38"/>
      <c r="Y1140" s="67"/>
      <c r="Z1140" s="38"/>
      <c r="AB1140" s="38"/>
      <c r="AD1140" s="38"/>
      <c r="AE1140" s="38"/>
    </row>
    <row r="1141" spans="8:31" x14ac:dyDescent="0.25">
      <c r="H1141" s="66"/>
      <c r="J1141" s="67"/>
      <c r="K1141" s="67"/>
      <c r="N1141" s="77"/>
      <c r="O1141" s="38"/>
      <c r="P1141" s="38"/>
      <c r="Q1141" s="77"/>
      <c r="R1141" s="38"/>
      <c r="S1141" s="38"/>
      <c r="T1141" s="38"/>
      <c r="U1141" s="38"/>
      <c r="V1141" s="38"/>
      <c r="W1141" s="38"/>
      <c r="X1141" s="38"/>
      <c r="Y1141" s="67"/>
      <c r="Z1141" s="38"/>
      <c r="AB1141" s="38"/>
      <c r="AD1141" s="38"/>
      <c r="AE1141" s="38"/>
    </row>
    <row r="1142" spans="8:31" x14ac:dyDescent="0.25">
      <c r="H1142" s="66"/>
      <c r="J1142" s="67"/>
      <c r="K1142" s="67"/>
      <c r="N1142" s="77"/>
      <c r="O1142" s="38"/>
      <c r="P1142" s="38"/>
      <c r="Q1142" s="77"/>
      <c r="R1142" s="38"/>
      <c r="S1142" s="38"/>
      <c r="T1142" s="38"/>
      <c r="U1142" s="38"/>
      <c r="V1142" s="38"/>
      <c r="W1142" s="38"/>
      <c r="X1142" s="38"/>
      <c r="Y1142" s="67"/>
      <c r="Z1142" s="38"/>
      <c r="AB1142" s="38"/>
      <c r="AD1142" s="38"/>
      <c r="AE1142" s="38"/>
    </row>
    <row r="1143" spans="8:31" x14ac:dyDescent="0.25">
      <c r="H1143" s="66"/>
      <c r="J1143" s="67"/>
      <c r="K1143" s="67"/>
      <c r="N1143" s="77"/>
      <c r="O1143" s="38"/>
      <c r="P1143" s="38"/>
      <c r="Q1143" s="77"/>
      <c r="R1143" s="38"/>
      <c r="S1143" s="38"/>
      <c r="T1143" s="38"/>
      <c r="U1143" s="38"/>
      <c r="V1143" s="38"/>
      <c r="W1143" s="38"/>
      <c r="X1143" s="38"/>
      <c r="Y1143" s="67"/>
      <c r="Z1143" s="38"/>
      <c r="AB1143" s="38"/>
      <c r="AD1143" s="38"/>
      <c r="AE1143" s="38"/>
    </row>
    <row r="1144" spans="8:31" x14ac:dyDescent="0.25">
      <c r="H1144" s="66"/>
      <c r="J1144" s="67"/>
      <c r="K1144" s="67"/>
      <c r="N1144" s="77"/>
      <c r="O1144" s="38"/>
      <c r="P1144" s="38"/>
      <c r="Q1144" s="77"/>
      <c r="R1144" s="38"/>
      <c r="S1144" s="38"/>
      <c r="T1144" s="38"/>
      <c r="U1144" s="38"/>
      <c r="V1144" s="38"/>
      <c r="W1144" s="38"/>
      <c r="X1144" s="38"/>
      <c r="Y1144" s="67"/>
      <c r="Z1144" s="38"/>
      <c r="AB1144" s="38"/>
      <c r="AD1144" s="38"/>
      <c r="AE1144" s="38"/>
    </row>
    <row r="1145" spans="8:31" x14ac:dyDescent="0.25">
      <c r="H1145" s="66"/>
      <c r="J1145" s="67"/>
      <c r="K1145" s="67"/>
      <c r="N1145" s="77"/>
      <c r="O1145" s="38"/>
      <c r="P1145" s="38"/>
      <c r="Q1145" s="77"/>
      <c r="R1145" s="38"/>
      <c r="S1145" s="38"/>
      <c r="T1145" s="38"/>
      <c r="U1145" s="38"/>
      <c r="V1145" s="38"/>
      <c r="W1145" s="38"/>
      <c r="X1145" s="38"/>
      <c r="Y1145" s="67"/>
      <c r="Z1145" s="38"/>
      <c r="AB1145" s="38"/>
      <c r="AD1145" s="38"/>
      <c r="AE1145" s="38"/>
    </row>
    <row r="1146" spans="8:31" x14ac:dyDescent="0.25">
      <c r="H1146" s="66"/>
      <c r="J1146" s="67"/>
      <c r="K1146" s="67"/>
      <c r="N1146" s="77"/>
      <c r="O1146" s="38"/>
      <c r="P1146" s="38"/>
      <c r="Q1146" s="77"/>
      <c r="R1146" s="38"/>
      <c r="S1146" s="38"/>
      <c r="T1146" s="38"/>
      <c r="U1146" s="38"/>
      <c r="V1146" s="38"/>
      <c r="W1146" s="38"/>
      <c r="X1146" s="38"/>
      <c r="Y1146" s="67"/>
      <c r="Z1146" s="38"/>
      <c r="AB1146" s="38"/>
      <c r="AD1146" s="38"/>
      <c r="AE1146" s="38"/>
    </row>
    <row r="1147" spans="8:31" x14ac:dyDescent="0.25">
      <c r="H1147" s="66"/>
      <c r="J1147" s="67"/>
      <c r="K1147" s="67"/>
      <c r="N1147" s="77"/>
      <c r="O1147" s="38"/>
      <c r="P1147" s="38"/>
      <c r="Q1147" s="77"/>
      <c r="R1147" s="38"/>
      <c r="S1147" s="38"/>
      <c r="T1147" s="38"/>
      <c r="U1147" s="38"/>
      <c r="V1147" s="38"/>
      <c r="W1147" s="38"/>
      <c r="X1147" s="38"/>
      <c r="Y1147" s="67"/>
      <c r="Z1147" s="38"/>
      <c r="AB1147" s="38"/>
      <c r="AD1147" s="38"/>
      <c r="AE1147" s="38"/>
    </row>
    <row r="1148" spans="8:31" x14ac:dyDescent="0.25">
      <c r="H1148" s="66"/>
      <c r="J1148" s="67"/>
      <c r="K1148" s="67"/>
      <c r="N1148" s="77"/>
      <c r="O1148" s="38"/>
      <c r="P1148" s="38"/>
      <c r="Q1148" s="77"/>
      <c r="R1148" s="38"/>
      <c r="S1148" s="38"/>
      <c r="T1148" s="38"/>
      <c r="U1148" s="38"/>
      <c r="V1148" s="38"/>
      <c r="W1148" s="38"/>
      <c r="X1148" s="38"/>
      <c r="Y1148" s="67"/>
      <c r="Z1148" s="38"/>
      <c r="AB1148" s="38"/>
      <c r="AD1148" s="38"/>
      <c r="AE1148" s="38"/>
    </row>
    <row r="1149" spans="8:31" x14ac:dyDescent="0.25">
      <c r="H1149" s="66"/>
      <c r="J1149" s="67"/>
      <c r="K1149" s="67"/>
      <c r="N1149" s="77"/>
      <c r="O1149" s="38"/>
      <c r="P1149" s="38"/>
      <c r="Q1149" s="77"/>
      <c r="R1149" s="38"/>
      <c r="S1149" s="38"/>
      <c r="T1149" s="38"/>
      <c r="U1149" s="38"/>
      <c r="V1149" s="38"/>
      <c r="W1149" s="38"/>
      <c r="X1149" s="38"/>
      <c r="Y1149" s="67"/>
      <c r="Z1149" s="38"/>
      <c r="AB1149" s="38"/>
      <c r="AD1149" s="38"/>
      <c r="AE1149" s="38"/>
    </row>
    <row r="1150" spans="8:31" x14ac:dyDescent="0.25">
      <c r="H1150" s="66"/>
      <c r="J1150" s="67"/>
      <c r="K1150" s="67"/>
      <c r="N1150" s="77"/>
      <c r="O1150" s="38"/>
      <c r="P1150" s="38"/>
      <c r="Q1150" s="77"/>
      <c r="R1150" s="38"/>
      <c r="S1150" s="38"/>
      <c r="T1150" s="38"/>
      <c r="U1150" s="38"/>
      <c r="V1150" s="38"/>
      <c r="W1150" s="38"/>
      <c r="X1150" s="38"/>
      <c r="Y1150" s="67"/>
      <c r="Z1150" s="38"/>
      <c r="AB1150" s="38"/>
      <c r="AD1150" s="38"/>
      <c r="AE1150" s="38"/>
    </row>
    <row r="1151" spans="8:31" x14ac:dyDescent="0.25">
      <c r="H1151" s="66"/>
      <c r="J1151" s="67"/>
      <c r="K1151" s="67"/>
      <c r="N1151" s="77"/>
      <c r="O1151" s="38"/>
      <c r="P1151" s="38"/>
      <c r="Q1151" s="77"/>
      <c r="R1151" s="38"/>
      <c r="S1151" s="38"/>
      <c r="T1151" s="38"/>
      <c r="U1151" s="38"/>
      <c r="V1151" s="38"/>
      <c r="W1151" s="38"/>
      <c r="X1151" s="38"/>
      <c r="Y1151" s="67"/>
      <c r="Z1151" s="38"/>
      <c r="AB1151" s="38"/>
      <c r="AD1151" s="38"/>
      <c r="AE1151" s="38"/>
    </row>
    <row r="1152" spans="8:31" x14ac:dyDescent="0.25">
      <c r="H1152" s="66"/>
      <c r="J1152" s="67"/>
      <c r="K1152" s="67"/>
      <c r="N1152" s="77"/>
      <c r="O1152" s="38"/>
      <c r="P1152" s="38"/>
      <c r="Q1152" s="77"/>
      <c r="R1152" s="38"/>
      <c r="S1152" s="38"/>
      <c r="T1152" s="38"/>
      <c r="U1152" s="38"/>
      <c r="V1152" s="38"/>
      <c r="W1152" s="38"/>
      <c r="X1152" s="38"/>
      <c r="Y1152" s="67"/>
      <c r="Z1152" s="38"/>
      <c r="AB1152" s="38"/>
      <c r="AD1152" s="38"/>
      <c r="AE1152" s="38"/>
    </row>
    <row r="1153" spans="8:31" x14ac:dyDescent="0.25">
      <c r="H1153" s="66"/>
      <c r="J1153" s="67"/>
      <c r="K1153" s="67"/>
      <c r="N1153" s="77"/>
      <c r="O1153" s="38"/>
      <c r="P1153" s="38"/>
      <c r="Q1153" s="77"/>
      <c r="R1153" s="38"/>
      <c r="S1153" s="38"/>
      <c r="T1153" s="38"/>
      <c r="U1153" s="38"/>
      <c r="V1153" s="38"/>
      <c r="W1153" s="38"/>
      <c r="X1153" s="38"/>
      <c r="Y1153" s="67"/>
      <c r="Z1153" s="38"/>
      <c r="AB1153" s="38"/>
      <c r="AD1153" s="38"/>
      <c r="AE1153" s="38"/>
    </row>
    <row r="1154" spans="8:31" x14ac:dyDescent="0.25">
      <c r="H1154" s="66"/>
      <c r="J1154" s="67"/>
      <c r="K1154" s="67"/>
      <c r="N1154" s="77"/>
      <c r="O1154" s="38"/>
      <c r="P1154" s="38"/>
      <c r="Q1154" s="77"/>
      <c r="R1154" s="38"/>
      <c r="S1154" s="38"/>
      <c r="T1154" s="38"/>
      <c r="U1154" s="38"/>
      <c r="V1154" s="38"/>
      <c r="W1154" s="38"/>
      <c r="X1154" s="38"/>
      <c r="Y1154" s="67"/>
      <c r="Z1154" s="38"/>
      <c r="AB1154" s="38"/>
      <c r="AD1154" s="38"/>
      <c r="AE1154" s="38"/>
    </row>
    <row r="1155" spans="8:31" x14ac:dyDescent="0.25">
      <c r="H1155" s="66"/>
      <c r="J1155" s="67"/>
      <c r="K1155" s="67"/>
      <c r="N1155" s="77"/>
      <c r="O1155" s="38"/>
      <c r="P1155" s="38"/>
      <c r="Q1155" s="77"/>
      <c r="R1155" s="38"/>
      <c r="S1155" s="38"/>
      <c r="T1155" s="38"/>
      <c r="U1155" s="38"/>
      <c r="V1155" s="38"/>
      <c r="W1155" s="38"/>
      <c r="X1155" s="38"/>
      <c r="Y1155" s="67"/>
      <c r="Z1155" s="38"/>
      <c r="AB1155" s="38"/>
      <c r="AD1155" s="38"/>
      <c r="AE1155" s="38"/>
    </row>
    <row r="1156" spans="8:31" x14ac:dyDescent="0.25">
      <c r="H1156" s="66"/>
      <c r="J1156" s="67"/>
      <c r="K1156" s="67"/>
      <c r="N1156" s="77"/>
      <c r="O1156" s="38"/>
      <c r="P1156" s="38"/>
      <c r="Q1156" s="77"/>
      <c r="R1156" s="38"/>
      <c r="S1156" s="38"/>
      <c r="T1156" s="38"/>
      <c r="U1156" s="38"/>
      <c r="V1156" s="38"/>
      <c r="W1156" s="38"/>
      <c r="X1156" s="38"/>
      <c r="Y1156" s="67"/>
      <c r="Z1156" s="38"/>
      <c r="AB1156" s="38"/>
      <c r="AD1156" s="38"/>
      <c r="AE1156" s="38"/>
    </row>
    <row r="1157" spans="8:31" x14ac:dyDescent="0.25">
      <c r="H1157" s="66"/>
      <c r="J1157" s="67"/>
      <c r="K1157" s="67"/>
      <c r="N1157" s="77"/>
      <c r="O1157" s="38"/>
      <c r="P1157" s="38"/>
      <c r="Q1157" s="77"/>
      <c r="R1157" s="38"/>
      <c r="S1157" s="38"/>
      <c r="T1157" s="38"/>
      <c r="U1157" s="38"/>
      <c r="V1157" s="38"/>
      <c r="W1157" s="38"/>
      <c r="X1157" s="38"/>
      <c r="Y1157" s="67"/>
      <c r="Z1157" s="38"/>
      <c r="AB1157" s="38"/>
      <c r="AD1157" s="38"/>
      <c r="AE1157" s="38"/>
    </row>
    <row r="1158" spans="8:31" x14ac:dyDescent="0.25">
      <c r="H1158" s="66"/>
      <c r="J1158" s="67"/>
      <c r="K1158" s="67"/>
      <c r="N1158" s="77"/>
      <c r="O1158" s="38"/>
      <c r="P1158" s="38"/>
      <c r="Q1158" s="77"/>
      <c r="R1158" s="38"/>
      <c r="S1158" s="38"/>
      <c r="T1158" s="38"/>
      <c r="U1158" s="38"/>
      <c r="V1158" s="38"/>
      <c r="W1158" s="38"/>
      <c r="X1158" s="38"/>
      <c r="Y1158" s="67"/>
      <c r="Z1158" s="38"/>
      <c r="AB1158" s="38"/>
      <c r="AD1158" s="38"/>
      <c r="AE1158" s="38"/>
    </row>
    <row r="1159" spans="8:31" x14ac:dyDescent="0.25">
      <c r="H1159" s="66"/>
      <c r="J1159" s="67"/>
      <c r="K1159" s="67"/>
      <c r="N1159" s="77"/>
      <c r="O1159" s="38"/>
      <c r="P1159" s="38"/>
      <c r="Q1159" s="77"/>
      <c r="R1159" s="38"/>
      <c r="S1159" s="38"/>
      <c r="T1159" s="38"/>
      <c r="U1159" s="38"/>
      <c r="V1159" s="38"/>
      <c r="W1159" s="38"/>
      <c r="X1159" s="38"/>
      <c r="Y1159" s="67"/>
      <c r="Z1159" s="38"/>
      <c r="AB1159" s="38"/>
      <c r="AD1159" s="38"/>
      <c r="AE1159" s="38"/>
    </row>
    <row r="1160" spans="8:31" x14ac:dyDescent="0.25">
      <c r="H1160" s="66"/>
      <c r="J1160" s="67"/>
      <c r="K1160" s="67"/>
      <c r="N1160" s="77"/>
      <c r="O1160" s="38"/>
      <c r="P1160" s="38"/>
      <c r="Q1160" s="77"/>
      <c r="R1160" s="38"/>
      <c r="S1160" s="38"/>
      <c r="T1160" s="38"/>
      <c r="U1160" s="38"/>
      <c r="V1160" s="38"/>
      <c r="W1160" s="38"/>
      <c r="X1160" s="38"/>
      <c r="Y1160" s="67"/>
      <c r="Z1160" s="38"/>
      <c r="AB1160" s="38"/>
      <c r="AD1160" s="38"/>
      <c r="AE1160" s="38"/>
    </row>
    <row r="1161" spans="8:31" x14ac:dyDescent="0.25">
      <c r="H1161" s="66"/>
      <c r="J1161" s="67"/>
      <c r="K1161" s="67"/>
      <c r="N1161" s="77"/>
      <c r="O1161" s="38"/>
      <c r="P1161" s="38"/>
      <c r="Q1161" s="77"/>
      <c r="R1161" s="38"/>
      <c r="S1161" s="38"/>
      <c r="T1161" s="38"/>
      <c r="U1161" s="38"/>
      <c r="V1161" s="38"/>
      <c r="W1161" s="38"/>
      <c r="X1161" s="38"/>
      <c r="Y1161" s="67"/>
      <c r="Z1161" s="38"/>
      <c r="AB1161" s="38"/>
      <c r="AD1161" s="38"/>
      <c r="AE1161" s="38"/>
    </row>
    <row r="1162" spans="8:31" x14ac:dyDescent="0.25">
      <c r="H1162" s="66"/>
      <c r="J1162" s="67"/>
      <c r="K1162" s="67"/>
      <c r="N1162" s="77"/>
      <c r="O1162" s="38"/>
      <c r="P1162" s="38"/>
      <c r="Q1162" s="77"/>
      <c r="R1162" s="38"/>
      <c r="S1162" s="38"/>
      <c r="T1162" s="38"/>
      <c r="U1162" s="38"/>
      <c r="V1162" s="38"/>
      <c r="W1162" s="38"/>
      <c r="X1162" s="38"/>
      <c r="Y1162" s="67"/>
      <c r="Z1162" s="38"/>
      <c r="AB1162" s="38"/>
      <c r="AD1162" s="38"/>
      <c r="AE1162" s="38"/>
    </row>
    <row r="1163" spans="8:31" x14ac:dyDescent="0.25">
      <c r="H1163" s="66"/>
      <c r="J1163" s="67"/>
      <c r="K1163" s="67"/>
      <c r="N1163" s="77"/>
      <c r="O1163" s="38"/>
      <c r="P1163" s="38"/>
      <c r="Q1163" s="77"/>
      <c r="R1163" s="38"/>
      <c r="S1163" s="38"/>
      <c r="T1163" s="38"/>
      <c r="U1163" s="38"/>
      <c r="V1163" s="38"/>
      <c r="W1163" s="38"/>
      <c r="X1163" s="38"/>
      <c r="Y1163" s="67"/>
      <c r="Z1163" s="38"/>
      <c r="AB1163" s="38"/>
      <c r="AD1163" s="38"/>
      <c r="AE1163" s="38"/>
    </row>
    <row r="1164" spans="8:31" x14ac:dyDescent="0.25">
      <c r="H1164" s="66"/>
      <c r="J1164" s="67"/>
      <c r="K1164" s="67"/>
      <c r="N1164" s="77"/>
      <c r="O1164" s="38"/>
      <c r="P1164" s="38"/>
      <c r="Q1164" s="77"/>
      <c r="R1164" s="38"/>
      <c r="S1164" s="38"/>
      <c r="T1164" s="38"/>
      <c r="U1164" s="38"/>
      <c r="V1164" s="38"/>
      <c r="W1164" s="38"/>
      <c r="X1164" s="38"/>
      <c r="Y1164" s="67"/>
      <c r="Z1164" s="38"/>
      <c r="AB1164" s="38"/>
      <c r="AD1164" s="38"/>
      <c r="AE1164" s="38"/>
    </row>
    <row r="1165" spans="8:31" x14ac:dyDescent="0.25">
      <c r="H1165" s="66"/>
      <c r="J1165" s="67"/>
      <c r="K1165" s="67"/>
      <c r="N1165" s="77"/>
      <c r="O1165" s="38"/>
      <c r="P1165" s="38"/>
      <c r="Q1165" s="77"/>
      <c r="R1165" s="38"/>
      <c r="S1165" s="38"/>
      <c r="T1165" s="38"/>
      <c r="U1165" s="38"/>
      <c r="V1165" s="38"/>
      <c r="W1165" s="38"/>
      <c r="X1165" s="38"/>
      <c r="Y1165" s="67"/>
      <c r="Z1165" s="38"/>
      <c r="AB1165" s="38"/>
      <c r="AD1165" s="38"/>
      <c r="AE1165" s="38"/>
    </row>
    <row r="1166" spans="8:31" x14ac:dyDescent="0.25">
      <c r="H1166" s="66"/>
      <c r="J1166" s="67"/>
      <c r="K1166" s="67"/>
      <c r="N1166" s="77"/>
      <c r="O1166" s="38"/>
      <c r="P1166" s="38"/>
      <c r="Q1166" s="77"/>
      <c r="R1166" s="38"/>
      <c r="S1166" s="38"/>
      <c r="T1166" s="38"/>
      <c r="U1166" s="38"/>
      <c r="V1166" s="38"/>
      <c r="W1166" s="38"/>
      <c r="X1166" s="38"/>
      <c r="Y1166" s="67"/>
      <c r="Z1166" s="38"/>
      <c r="AB1166" s="38"/>
      <c r="AD1166" s="38"/>
      <c r="AE1166" s="38"/>
    </row>
    <row r="1167" spans="8:31" x14ac:dyDescent="0.25">
      <c r="H1167" s="66"/>
      <c r="J1167" s="67"/>
      <c r="K1167" s="67"/>
      <c r="N1167" s="77"/>
      <c r="O1167" s="38"/>
      <c r="P1167" s="38"/>
      <c r="Q1167" s="77"/>
      <c r="R1167" s="38"/>
      <c r="S1167" s="38"/>
      <c r="T1167" s="38"/>
      <c r="U1167" s="38"/>
      <c r="V1167" s="38"/>
      <c r="W1167" s="38"/>
      <c r="X1167" s="38"/>
      <c r="Y1167" s="67"/>
      <c r="Z1167" s="38"/>
      <c r="AB1167" s="38"/>
      <c r="AD1167" s="38"/>
      <c r="AE1167" s="38"/>
    </row>
    <row r="1168" spans="8:31" x14ac:dyDescent="0.25">
      <c r="H1168" s="66"/>
      <c r="J1168" s="67"/>
      <c r="K1168" s="67"/>
      <c r="N1168" s="77"/>
      <c r="O1168" s="38"/>
      <c r="P1168" s="38"/>
      <c r="Q1168" s="77"/>
      <c r="R1168" s="38"/>
      <c r="S1168" s="38"/>
      <c r="T1168" s="38"/>
      <c r="U1168" s="38"/>
      <c r="V1168" s="38"/>
      <c r="W1168" s="38"/>
      <c r="X1168" s="38"/>
      <c r="Y1168" s="67"/>
      <c r="Z1168" s="38"/>
      <c r="AB1168" s="38"/>
      <c r="AD1168" s="38"/>
      <c r="AE1168" s="38"/>
    </row>
    <row r="1169" spans="8:31" x14ac:dyDescent="0.25">
      <c r="H1169" s="66"/>
      <c r="J1169" s="67"/>
      <c r="K1169" s="67"/>
      <c r="N1169" s="77"/>
      <c r="O1169" s="38"/>
      <c r="P1169" s="38"/>
      <c r="Q1169" s="77"/>
      <c r="R1169" s="38"/>
      <c r="S1169" s="38"/>
      <c r="T1169" s="38"/>
      <c r="U1169" s="38"/>
      <c r="V1169" s="38"/>
      <c r="W1169" s="38"/>
      <c r="X1169" s="38"/>
      <c r="Y1169" s="67"/>
      <c r="Z1169" s="38"/>
      <c r="AB1169" s="38"/>
      <c r="AD1169" s="38"/>
      <c r="AE1169" s="38"/>
    </row>
    <row r="1170" spans="8:31" x14ac:dyDescent="0.25">
      <c r="H1170" s="66"/>
      <c r="J1170" s="67"/>
      <c r="K1170" s="67"/>
      <c r="N1170" s="77"/>
      <c r="O1170" s="38"/>
      <c r="P1170" s="38"/>
      <c r="Q1170" s="77"/>
      <c r="R1170" s="38"/>
      <c r="S1170" s="38"/>
      <c r="T1170" s="38"/>
      <c r="U1170" s="38"/>
      <c r="V1170" s="38"/>
      <c r="W1170" s="38"/>
      <c r="X1170" s="38"/>
      <c r="Y1170" s="67"/>
      <c r="Z1170" s="38"/>
      <c r="AB1170" s="38"/>
      <c r="AD1170" s="38"/>
      <c r="AE1170" s="38"/>
    </row>
    <row r="1171" spans="8:31" x14ac:dyDescent="0.25">
      <c r="H1171" s="66"/>
      <c r="J1171" s="67"/>
      <c r="K1171" s="67"/>
      <c r="N1171" s="77"/>
      <c r="O1171" s="38"/>
      <c r="P1171" s="38"/>
      <c r="Q1171" s="77"/>
      <c r="R1171" s="38"/>
      <c r="S1171" s="38"/>
      <c r="T1171" s="38"/>
      <c r="U1171" s="38"/>
      <c r="V1171" s="38"/>
      <c r="W1171" s="38"/>
      <c r="X1171" s="38"/>
      <c r="Y1171" s="67"/>
      <c r="Z1171" s="38"/>
      <c r="AB1171" s="38"/>
      <c r="AD1171" s="38"/>
      <c r="AE1171" s="38"/>
    </row>
    <row r="1172" spans="8:31" x14ac:dyDescent="0.25">
      <c r="H1172" s="66"/>
      <c r="J1172" s="67"/>
      <c r="K1172" s="67"/>
      <c r="N1172" s="77"/>
      <c r="O1172" s="38"/>
      <c r="P1172" s="38"/>
      <c r="Q1172" s="77"/>
      <c r="R1172" s="38"/>
      <c r="S1172" s="38"/>
      <c r="T1172" s="38"/>
      <c r="U1172" s="38"/>
      <c r="V1172" s="38"/>
      <c r="W1172" s="38"/>
      <c r="X1172" s="38"/>
      <c r="Y1172" s="67"/>
      <c r="Z1172" s="38"/>
      <c r="AB1172" s="38"/>
      <c r="AD1172" s="38"/>
      <c r="AE1172" s="38"/>
    </row>
    <row r="1173" spans="8:31" x14ac:dyDescent="0.25">
      <c r="H1173" s="66"/>
      <c r="J1173" s="67"/>
      <c r="K1173" s="67"/>
      <c r="N1173" s="77"/>
      <c r="O1173" s="38"/>
      <c r="P1173" s="38"/>
      <c r="Q1173" s="77"/>
      <c r="R1173" s="38"/>
      <c r="S1173" s="38"/>
      <c r="T1173" s="38"/>
      <c r="U1173" s="38"/>
      <c r="V1173" s="38"/>
      <c r="W1173" s="38"/>
      <c r="X1173" s="38"/>
      <c r="Y1173" s="67"/>
      <c r="Z1173" s="38"/>
      <c r="AB1173" s="38"/>
      <c r="AD1173" s="38"/>
      <c r="AE1173" s="38"/>
    </row>
    <row r="1174" spans="8:31" x14ac:dyDescent="0.25">
      <c r="H1174" s="66"/>
      <c r="J1174" s="67"/>
      <c r="K1174" s="67"/>
      <c r="N1174" s="77"/>
      <c r="O1174" s="38"/>
      <c r="P1174" s="38"/>
      <c r="Q1174" s="77"/>
      <c r="R1174" s="38"/>
      <c r="S1174" s="38"/>
      <c r="T1174" s="38"/>
      <c r="U1174" s="38"/>
      <c r="V1174" s="38"/>
      <c r="W1174" s="38"/>
      <c r="X1174" s="38"/>
      <c r="Y1174" s="67"/>
      <c r="Z1174" s="38"/>
      <c r="AB1174" s="38"/>
      <c r="AD1174" s="38"/>
      <c r="AE1174" s="38"/>
    </row>
    <row r="1175" spans="8:31" x14ac:dyDescent="0.25">
      <c r="H1175" s="66"/>
      <c r="J1175" s="67"/>
      <c r="K1175" s="67"/>
      <c r="N1175" s="77"/>
      <c r="O1175" s="38"/>
      <c r="P1175" s="38"/>
      <c r="Q1175" s="77"/>
      <c r="R1175" s="38"/>
      <c r="S1175" s="38"/>
      <c r="T1175" s="38"/>
      <c r="U1175" s="38"/>
      <c r="V1175" s="38"/>
      <c r="W1175" s="38"/>
      <c r="X1175" s="38"/>
      <c r="Y1175" s="67"/>
      <c r="Z1175" s="38"/>
      <c r="AB1175" s="38"/>
      <c r="AD1175" s="38"/>
      <c r="AE1175" s="38"/>
    </row>
    <row r="1176" spans="8:31" x14ac:dyDescent="0.25">
      <c r="H1176" s="66"/>
      <c r="J1176" s="67"/>
      <c r="K1176" s="67"/>
      <c r="N1176" s="77"/>
      <c r="O1176" s="38"/>
      <c r="P1176" s="38"/>
      <c r="Q1176" s="77"/>
      <c r="R1176" s="38"/>
      <c r="S1176" s="38"/>
      <c r="T1176" s="38"/>
      <c r="U1176" s="38"/>
      <c r="V1176" s="38"/>
      <c r="W1176" s="38"/>
      <c r="X1176" s="38"/>
      <c r="Y1176" s="67"/>
      <c r="Z1176" s="38"/>
      <c r="AB1176" s="38"/>
      <c r="AD1176" s="38"/>
      <c r="AE1176" s="38"/>
    </row>
    <row r="1177" spans="8:31" x14ac:dyDescent="0.25">
      <c r="H1177" s="66"/>
      <c r="J1177" s="67"/>
      <c r="K1177" s="67"/>
      <c r="N1177" s="77"/>
      <c r="O1177" s="38"/>
      <c r="P1177" s="38"/>
      <c r="Q1177" s="77"/>
      <c r="R1177" s="38"/>
      <c r="S1177" s="38"/>
      <c r="T1177" s="38"/>
      <c r="U1177" s="38"/>
      <c r="V1177" s="38"/>
      <c r="W1177" s="38"/>
      <c r="X1177" s="38"/>
      <c r="Y1177" s="67"/>
      <c r="Z1177" s="38"/>
      <c r="AB1177" s="38"/>
      <c r="AD1177" s="38"/>
      <c r="AE1177" s="38"/>
    </row>
    <row r="1178" spans="8:31" x14ac:dyDescent="0.25">
      <c r="H1178" s="66"/>
      <c r="J1178" s="67"/>
      <c r="K1178" s="67"/>
      <c r="N1178" s="77"/>
      <c r="O1178" s="38"/>
      <c r="P1178" s="38"/>
      <c r="Q1178" s="77"/>
      <c r="R1178" s="38"/>
      <c r="S1178" s="38"/>
      <c r="T1178" s="38"/>
      <c r="U1178" s="38"/>
      <c r="V1178" s="38"/>
      <c r="W1178" s="38"/>
      <c r="X1178" s="38"/>
      <c r="Y1178" s="67"/>
      <c r="Z1178" s="38"/>
      <c r="AB1178" s="38"/>
      <c r="AD1178" s="38"/>
      <c r="AE1178" s="38"/>
    </row>
    <row r="1179" spans="8:31" x14ac:dyDescent="0.25">
      <c r="H1179" s="66"/>
      <c r="J1179" s="67"/>
      <c r="K1179" s="67"/>
      <c r="N1179" s="77"/>
      <c r="O1179" s="38"/>
      <c r="P1179" s="38"/>
      <c r="Q1179" s="77"/>
      <c r="R1179" s="38"/>
      <c r="S1179" s="38"/>
      <c r="T1179" s="38"/>
      <c r="U1179" s="38"/>
      <c r="V1179" s="38"/>
      <c r="W1179" s="38"/>
      <c r="X1179" s="38"/>
      <c r="Y1179" s="67"/>
      <c r="Z1179" s="38"/>
      <c r="AB1179" s="38"/>
      <c r="AD1179" s="38"/>
      <c r="AE1179" s="38"/>
    </row>
    <row r="1180" spans="8:31" x14ac:dyDescent="0.25">
      <c r="H1180" s="66"/>
      <c r="J1180" s="67"/>
      <c r="K1180" s="67"/>
      <c r="N1180" s="77"/>
      <c r="O1180" s="38"/>
      <c r="P1180" s="38"/>
      <c r="Q1180" s="77"/>
      <c r="R1180" s="38"/>
      <c r="S1180" s="38"/>
      <c r="T1180" s="38"/>
      <c r="U1180" s="38"/>
      <c r="V1180" s="38"/>
      <c r="W1180" s="38"/>
      <c r="X1180" s="38"/>
      <c r="Y1180" s="67"/>
      <c r="Z1180" s="38"/>
      <c r="AB1180" s="38"/>
      <c r="AD1180" s="38"/>
      <c r="AE1180" s="38"/>
    </row>
    <row r="1181" spans="8:31" x14ac:dyDescent="0.25">
      <c r="H1181" s="66"/>
      <c r="J1181" s="67"/>
      <c r="K1181" s="67"/>
      <c r="N1181" s="77"/>
      <c r="O1181" s="38"/>
      <c r="P1181" s="38"/>
      <c r="Q1181" s="77"/>
      <c r="R1181" s="38"/>
      <c r="S1181" s="38"/>
      <c r="T1181" s="38"/>
      <c r="U1181" s="38"/>
      <c r="V1181" s="38"/>
      <c r="W1181" s="38"/>
      <c r="X1181" s="38"/>
      <c r="Y1181" s="67"/>
      <c r="Z1181" s="38"/>
      <c r="AB1181" s="38"/>
      <c r="AD1181" s="38"/>
      <c r="AE1181" s="38"/>
    </row>
    <row r="1182" spans="8:31" x14ac:dyDescent="0.25">
      <c r="H1182" s="66"/>
      <c r="J1182" s="67"/>
      <c r="K1182" s="67"/>
      <c r="N1182" s="77"/>
      <c r="O1182" s="38"/>
      <c r="P1182" s="38"/>
      <c r="Q1182" s="77"/>
      <c r="R1182" s="38"/>
      <c r="S1182" s="38"/>
      <c r="T1182" s="38"/>
      <c r="U1182" s="38"/>
      <c r="V1182" s="38"/>
      <c r="W1182" s="38"/>
      <c r="X1182" s="38"/>
      <c r="Y1182" s="67"/>
      <c r="Z1182" s="38"/>
      <c r="AB1182" s="38"/>
      <c r="AD1182" s="38"/>
      <c r="AE1182" s="38"/>
    </row>
    <row r="1183" spans="8:31" x14ac:dyDescent="0.25">
      <c r="H1183" s="66"/>
      <c r="J1183" s="67"/>
      <c r="K1183" s="67"/>
      <c r="N1183" s="77"/>
      <c r="O1183" s="38"/>
      <c r="P1183" s="38"/>
      <c r="Q1183" s="77"/>
      <c r="R1183" s="38"/>
      <c r="S1183" s="38"/>
      <c r="T1183" s="38"/>
      <c r="U1183" s="38"/>
      <c r="V1183" s="38"/>
      <c r="W1183" s="38"/>
      <c r="X1183" s="38"/>
      <c r="Y1183" s="67"/>
      <c r="Z1183" s="38"/>
      <c r="AB1183" s="38"/>
      <c r="AD1183" s="38"/>
      <c r="AE1183" s="38"/>
    </row>
    <row r="1184" spans="8:31" x14ac:dyDescent="0.25">
      <c r="H1184" s="66"/>
      <c r="J1184" s="67"/>
      <c r="K1184" s="67"/>
      <c r="N1184" s="77"/>
      <c r="O1184" s="38"/>
      <c r="P1184" s="38"/>
      <c r="Q1184" s="77"/>
      <c r="R1184" s="38"/>
      <c r="S1184" s="38"/>
      <c r="T1184" s="38"/>
      <c r="U1184" s="38"/>
      <c r="V1184" s="38"/>
      <c r="W1184" s="38"/>
      <c r="X1184" s="38"/>
      <c r="Y1184" s="67"/>
      <c r="Z1184" s="38"/>
      <c r="AB1184" s="38"/>
      <c r="AD1184" s="38"/>
      <c r="AE1184" s="38"/>
    </row>
    <row r="1185" spans="8:31" x14ac:dyDescent="0.25">
      <c r="H1185" s="66"/>
      <c r="J1185" s="67"/>
      <c r="K1185" s="67"/>
      <c r="N1185" s="77"/>
      <c r="O1185" s="38"/>
      <c r="P1185" s="38"/>
      <c r="Q1185" s="77"/>
      <c r="R1185" s="38"/>
      <c r="S1185" s="38"/>
      <c r="T1185" s="38"/>
      <c r="U1185" s="38"/>
      <c r="V1185" s="38"/>
      <c r="W1185" s="38"/>
      <c r="X1185" s="38"/>
      <c r="Y1185" s="67"/>
      <c r="Z1185" s="38"/>
      <c r="AB1185" s="38"/>
      <c r="AD1185" s="38"/>
      <c r="AE1185" s="38"/>
    </row>
    <row r="1186" spans="8:31" x14ac:dyDescent="0.25">
      <c r="H1186" s="66"/>
      <c r="J1186" s="67"/>
      <c r="K1186" s="67"/>
      <c r="N1186" s="77"/>
      <c r="O1186" s="38"/>
      <c r="P1186" s="38"/>
      <c r="Q1186" s="77"/>
      <c r="R1186" s="38"/>
      <c r="S1186" s="38"/>
      <c r="T1186" s="38"/>
      <c r="U1186" s="38"/>
      <c r="V1186" s="38"/>
      <c r="W1186" s="38"/>
      <c r="X1186" s="38"/>
      <c r="Y1186" s="67"/>
      <c r="Z1186" s="38"/>
      <c r="AB1186" s="38"/>
      <c r="AD1186" s="38"/>
      <c r="AE1186" s="38"/>
    </row>
    <row r="1187" spans="8:31" x14ac:dyDescent="0.25">
      <c r="H1187" s="66"/>
      <c r="J1187" s="67"/>
      <c r="K1187" s="67"/>
      <c r="N1187" s="77"/>
      <c r="O1187" s="38"/>
      <c r="P1187" s="38"/>
      <c r="Q1187" s="77"/>
      <c r="R1187" s="38"/>
      <c r="S1187" s="38"/>
      <c r="T1187" s="38"/>
      <c r="U1187" s="38"/>
      <c r="V1187" s="38"/>
      <c r="W1187" s="38"/>
      <c r="X1187" s="38"/>
      <c r="Y1187" s="67"/>
      <c r="Z1187" s="38"/>
      <c r="AB1187" s="38"/>
      <c r="AD1187" s="38"/>
      <c r="AE1187" s="38"/>
    </row>
    <row r="1188" spans="8:31" x14ac:dyDescent="0.25">
      <c r="H1188" s="66"/>
      <c r="J1188" s="67"/>
      <c r="K1188" s="67"/>
      <c r="N1188" s="77"/>
      <c r="O1188" s="38"/>
      <c r="P1188" s="38"/>
      <c r="Q1188" s="77"/>
      <c r="R1188" s="38"/>
      <c r="S1188" s="38"/>
      <c r="T1188" s="38"/>
      <c r="U1188" s="38"/>
      <c r="V1188" s="38"/>
      <c r="W1188" s="38"/>
      <c r="X1188" s="38"/>
      <c r="Y1188" s="67"/>
      <c r="Z1188" s="38"/>
      <c r="AB1188" s="38"/>
      <c r="AD1188" s="38"/>
      <c r="AE1188" s="38"/>
    </row>
    <row r="1189" spans="8:31" x14ac:dyDescent="0.25">
      <c r="H1189" s="66"/>
      <c r="J1189" s="67"/>
      <c r="K1189" s="67"/>
      <c r="N1189" s="77"/>
      <c r="O1189" s="38"/>
      <c r="P1189" s="38"/>
      <c r="Q1189" s="77"/>
      <c r="R1189" s="38"/>
      <c r="S1189" s="38"/>
      <c r="T1189" s="38"/>
      <c r="U1189" s="38"/>
      <c r="V1189" s="38"/>
      <c r="W1189" s="38"/>
      <c r="X1189" s="38"/>
      <c r="Y1189" s="67"/>
      <c r="Z1189" s="38"/>
      <c r="AB1189" s="38"/>
      <c r="AD1189" s="38"/>
      <c r="AE1189" s="38"/>
    </row>
    <row r="1190" spans="8:31" x14ac:dyDescent="0.25">
      <c r="H1190" s="66"/>
      <c r="J1190" s="67"/>
      <c r="K1190" s="67"/>
      <c r="N1190" s="77"/>
      <c r="O1190" s="38"/>
      <c r="P1190" s="38"/>
      <c r="Q1190" s="77"/>
      <c r="R1190" s="38"/>
      <c r="S1190" s="38"/>
      <c r="T1190" s="38"/>
      <c r="U1190" s="38"/>
      <c r="V1190" s="38"/>
      <c r="W1190" s="38"/>
      <c r="X1190" s="38"/>
      <c r="Y1190" s="67"/>
      <c r="Z1190" s="38"/>
      <c r="AB1190" s="38"/>
      <c r="AD1190" s="38"/>
      <c r="AE1190" s="38"/>
    </row>
    <row r="1191" spans="8:31" x14ac:dyDescent="0.25">
      <c r="H1191" s="66"/>
      <c r="J1191" s="67"/>
      <c r="K1191" s="67"/>
      <c r="N1191" s="77"/>
      <c r="O1191" s="38"/>
      <c r="P1191" s="38"/>
      <c r="Q1191" s="77"/>
      <c r="R1191" s="38"/>
      <c r="S1191" s="38"/>
      <c r="T1191" s="38"/>
      <c r="U1191" s="38"/>
      <c r="V1191" s="38"/>
      <c r="W1191" s="38"/>
      <c r="X1191" s="38"/>
      <c r="Y1191" s="67"/>
      <c r="Z1191" s="38"/>
      <c r="AB1191" s="38"/>
      <c r="AD1191" s="38"/>
      <c r="AE1191" s="38"/>
    </row>
    <row r="1192" spans="8:31" x14ac:dyDescent="0.25">
      <c r="H1192" s="66"/>
      <c r="J1192" s="67"/>
      <c r="K1192" s="67"/>
      <c r="N1192" s="77"/>
      <c r="O1192" s="38"/>
      <c r="P1192" s="38"/>
      <c r="Q1192" s="77"/>
      <c r="R1192" s="38"/>
      <c r="S1192" s="38"/>
      <c r="T1192" s="38"/>
      <c r="U1192" s="38"/>
      <c r="V1192" s="38"/>
      <c r="W1192" s="38"/>
      <c r="X1192" s="38"/>
      <c r="Y1192" s="67"/>
      <c r="Z1192" s="38"/>
      <c r="AB1192" s="38"/>
      <c r="AD1192" s="38"/>
      <c r="AE1192" s="38"/>
    </row>
    <row r="1193" spans="8:31" x14ac:dyDescent="0.25">
      <c r="H1193" s="66"/>
      <c r="J1193" s="67"/>
      <c r="K1193" s="67"/>
      <c r="N1193" s="77"/>
      <c r="O1193" s="38"/>
      <c r="P1193" s="38"/>
      <c r="Q1193" s="77"/>
      <c r="R1193" s="38"/>
      <c r="S1193" s="38"/>
      <c r="T1193" s="38"/>
      <c r="U1193" s="38"/>
      <c r="V1193" s="38"/>
      <c r="W1193" s="38"/>
      <c r="X1193" s="38"/>
      <c r="Y1193" s="67"/>
      <c r="Z1193" s="38"/>
      <c r="AB1193" s="38"/>
      <c r="AD1193" s="38"/>
      <c r="AE1193" s="38"/>
    </row>
    <row r="1194" spans="8:31" x14ac:dyDescent="0.25">
      <c r="H1194" s="66"/>
      <c r="J1194" s="67"/>
      <c r="K1194" s="67"/>
      <c r="N1194" s="77"/>
      <c r="O1194" s="38"/>
      <c r="P1194" s="38"/>
      <c r="Q1194" s="77"/>
      <c r="R1194" s="38"/>
      <c r="S1194" s="38"/>
      <c r="T1194" s="38"/>
      <c r="U1194" s="38"/>
      <c r="V1194" s="38"/>
      <c r="W1194" s="38"/>
      <c r="X1194" s="38"/>
      <c r="Y1194" s="67"/>
      <c r="Z1194" s="38"/>
      <c r="AB1194" s="38"/>
      <c r="AD1194" s="38"/>
      <c r="AE1194" s="38"/>
    </row>
    <row r="1195" spans="8:31" x14ac:dyDescent="0.25">
      <c r="H1195" s="66"/>
      <c r="J1195" s="67"/>
      <c r="K1195" s="67"/>
      <c r="N1195" s="77"/>
      <c r="O1195" s="38"/>
      <c r="P1195" s="38"/>
      <c r="Q1195" s="77"/>
      <c r="R1195" s="38"/>
      <c r="S1195" s="38"/>
      <c r="T1195" s="38"/>
      <c r="U1195" s="38"/>
      <c r="V1195" s="38"/>
      <c r="W1195" s="38"/>
      <c r="X1195" s="38"/>
      <c r="Y1195" s="67"/>
      <c r="Z1195" s="38"/>
      <c r="AB1195" s="38"/>
      <c r="AD1195" s="38"/>
      <c r="AE1195" s="38"/>
    </row>
    <row r="1196" spans="8:31" x14ac:dyDescent="0.25">
      <c r="H1196" s="66"/>
      <c r="J1196" s="67"/>
      <c r="K1196" s="67"/>
      <c r="N1196" s="77"/>
      <c r="O1196" s="38"/>
      <c r="P1196" s="38"/>
      <c r="Q1196" s="77"/>
      <c r="R1196" s="38"/>
      <c r="S1196" s="38"/>
      <c r="T1196" s="38"/>
      <c r="U1196" s="38"/>
      <c r="V1196" s="38"/>
      <c r="W1196" s="38"/>
      <c r="X1196" s="38"/>
      <c r="Y1196" s="67"/>
      <c r="Z1196" s="38"/>
      <c r="AB1196" s="38"/>
      <c r="AD1196" s="38"/>
      <c r="AE1196" s="38"/>
    </row>
    <row r="1197" spans="8:31" x14ac:dyDescent="0.25">
      <c r="H1197" s="66"/>
      <c r="J1197" s="67"/>
      <c r="K1197" s="67"/>
      <c r="N1197" s="77"/>
      <c r="O1197" s="38"/>
      <c r="P1197" s="38"/>
      <c r="Q1197" s="77"/>
      <c r="R1197" s="38"/>
      <c r="S1197" s="38"/>
      <c r="T1197" s="38"/>
      <c r="U1197" s="38"/>
      <c r="V1197" s="38"/>
      <c r="W1197" s="38"/>
      <c r="X1197" s="38"/>
      <c r="Y1197" s="67"/>
      <c r="Z1197" s="38"/>
      <c r="AB1197" s="38"/>
      <c r="AD1197" s="38"/>
      <c r="AE1197" s="38"/>
    </row>
    <row r="1198" spans="8:31" x14ac:dyDescent="0.25">
      <c r="H1198" s="66"/>
      <c r="J1198" s="67"/>
      <c r="K1198" s="67"/>
      <c r="N1198" s="77"/>
      <c r="O1198" s="38"/>
      <c r="P1198" s="38"/>
      <c r="Q1198" s="77"/>
      <c r="R1198" s="38"/>
      <c r="S1198" s="38"/>
      <c r="T1198" s="38"/>
      <c r="U1198" s="38"/>
      <c r="V1198" s="38"/>
      <c r="W1198" s="38"/>
      <c r="X1198" s="38"/>
      <c r="Y1198" s="67"/>
      <c r="Z1198" s="38"/>
      <c r="AB1198" s="38"/>
      <c r="AD1198" s="38"/>
      <c r="AE1198" s="38"/>
    </row>
    <row r="1199" spans="8:31" x14ac:dyDescent="0.25">
      <c r="H1199" s="66"/>
      <c r="J1199" s="67"/>
      <c r="K1199" s="67"/>
      <c r="N1199" s="77"/>
      <c r="O1199" s="38"/>
      <c r="P1199" s="38"/>
      <c r="Q1199" s="77"/>
      <c r="R1199" s="38"/>
      <c r="S1199" s="38"/>
      <c r="T1199" s="38"/>
      <c r="U1199" s="38"/>
      <c r="V1199" s="38"/>
      <c r="W1199" s="38"/>
      <c r="X1199" s="38"/>
      <c r="Y1199" s="67"/>
      <c r="Z1199" s="38"/>
      <c r="AB1199" s="38"/>
      <c r="AD1199" s="38"/>
      <c r="AE1199" s="38"/>
    </row>
    <row r="1200" spans="8:31" x14ac:dyDescent="0.25">
      <c r="H1200" s="66"/>
      <c r="J1200" s="67"/>
      <c r="K1200" s="67"/>
      <c r="N1200" s="77"/>
      <c r="O1200" s="38"/>
      <c r="P1200" s="38"/>
      <c r="Q1200" s="77"/>
      <c r="R1200" s="38"/>
      <c r="S1200" s="38"/>
      <c r="T1200" s="38"/>
      <c r="U1200" s="38"/>
      <c r="V1200" s="38"/>
      <c r="W1200" s="38"/>
      <c r="X1200" s="38"/>
      <c r="Y1200" s="67"/>
      <c r="Z1200" s="38"/>
      <c r="AB1200" s="38"/>
      <c r="AD1200" s="38"/>
      <c r="AE1200" s="38"/>
    </row>
    <row r="1201" spans="8:31" x14ac:dyDescent="0.25">
      <c r="H1201" s="66"/>
      <c r="J1201" s="67"/>
      <c r="K1201" s="67"/>
      <c r="N1201" s="77"/>
      <c r="O1201" s="38"/>
      <c r="P1201" s="38"/>
      <c r="Q1201" s="77"/>
      <c r="R1201" s="38"/>
      <c r="S1201" s="38"/>
      <c r="T1201" s="38"/>
      <c r="U1201" s="38"/>
      <c r="V1201" s="38"/>
      <c r="W1201" s="38"/>
      <c r="X1201" s="38"/>
      <c r="Y1201" s="67"/>
      <c r="Z1201" s="38"/>
      <c r="AB1201" s="38"/>
      <c r="AD1201" s="38"/>
      <c r="AE1201" s="38"/>
    </row>
    <row r="1202" spans="8:31" x14ac:dyDescent="0.25">
      <c r="H1202" s="66"/>
      <c r="J1202" s="67"/>
      <c r="K1202" s="67"/>
      <c r="N1202" s="77"/>
      <c r="O1202" s="38"/>
      <c r="P1202" s="38"/>
      <c r="Q1202" s="77"/>
      <c r="R1202" s="38"/>
      <c r="S1202" s="38"/>
      <c r="T1202" s="38"/>
      <c r="U1202" s="38"/>
      <c r="V1202" s="38"/>
      <c r="W1202" s="38"/>
      <c r="X1202" s="38"/>
      <c r="Y1202" s="67"/>
      <c r="Z1202" s="38"/>
      <c r="AB1202" s="38"/>
      <c r="AD1202" s="38"/>
      <c r="AE1202" s="38"/>
    </row>
    <row r="1203" spans="8:31" x14ac:dyDescent="0.25">
      <c r="H1203" s="66"/>
      <c r="J1203" s="67"/>
      <c r="K1203" s="67"/>
      <c r="N1203" s="77"/>
      <c r="O1203" s="38"/>
      <c r="P1203" s="38"/>
      <c r="Q1203" s="77"/>
      <c r="R1203" s="38"/>
      <c r="S1203" s="38"/>
      <c r="T1203" s="38"/>
      <c r="U1203" s="38"/>
      <c r="V1203" s="38"/>
      <c r="W1203" s="38"/>
      <c r="X1203" s="38"/>
      <c r="Y1203" s="67"/>
      <c r="Z1203" s="38"/>
      <c r="AB1203" s="38"/>
      <c r="AD1203" s="38"/>
      <c r="AE1203" s="38"/>
    </row>
    <row r="1204" spans="8:31" x14ac:dyDescent="0.25">
      <c r="H1204" s="66"/>
      <c r="J1204" s="67"/>
      <c r="K1204" s="67"/>
      <c r="N1204" s="77"/>
      <c r="O1204" s="38"/>
      <c r="P1204" s="38"/>
      <c r="Q1204" s="77"/>
      <c r="R1204" s="38"/>
      <c r="S1204" s="38"/>
      <c r="T1204" s="38"/>
      <c r="U1204" s="38"/>
      <c r="V1204" s="38"/>
      <c r="W1204" s="38"/>
      <c r="X1204" s="38"/>
      <c r="Y1204" s="67"/>
      <c r="Z1204" s="38"/>
      <c r="AB1204" s="38"/>
      <c r="AD1204" s="38"/>
      <c r="AE1204" s="38"/>
    </row>
    <row r="1205" spans="8:31" x14ac:dyDescent="0.25">
      <c r="H1205" s="66"/>
      <c r="J1205" s="67"/>
      <c r="K1205" s="67"/>
      <c r="N1205" s="77"/>
      <c r="O1205" s="38"/>
      <c r="P1205" s="38"/>
      <c r="Q1205" s="77"/>
      <c r="R1205" s="38"/>
      <c r="S1205" s="38"/>
      <c r="T1205" s="38"/>
      <c r="U1205" s="38"/>
      <c r="V1205" s="38"/>
      <c r="W1205" s="38"/>
      <c r="X1205" s="38"/>
      <c r="Y1205" s="67"/>
      <c r="Z1205" s="38"/>
      <c r="AB1205" s="38"/>
      <c r="AD1205" s="38"/>
      <c r="AE1205" s="38"/>
    </row>
    <row r="1206" spans="8:31" x14ac:dyDescent="0.25">
      <c r="H1206" s="66"/>
      <c r="J1206" s="67"/>
      <c r="K1206" s="67"/>
      <c r="N1206" s="77"/>
      <c r="O1206" s="38"/>
      <c r="P1206" s="38"/>
      <c r="Q1206" s="77"/>
      <c r="R1206" s="38"/>
      <c r="S1206" s="38"/>
      <c r="T1206" s="38"/>
      <c r="U1206" s="38"/>
      <c r="V1206" s="38"/>
      <c r="W1206" s="38"/>
      <c r="X1206" s="38"/>
      <c r="Y1206" s="67"/>
      <c r="Z1206" s="38"/>
      <c r="AB1206" s="38"/>
      <c r="AD1206" s="38"/>
      <c r="AE1206" s="38"/>
    </row>
    <row r="1207" spans="8:31" x14ac:dyDescent="0.25">
      <c r="H1207" s="66"/>
      <c r="J1207" s="67"/>
      <c r="K1207" s="67"/>
      <c r="N1207" s="77"/>
      <c r="O1207" s="38"/>
      <c r="P1207" s="38"/>
      <c r="Q1207" s="77"/>
      <c r="R1207" s="38"/>
      <c r="S1207" s="38"/>
      <c r="T1207" s="38"/>
      <c r="U1207" s="38"/>
      <c r="V1207" s="38"/>
      <c r="W1207" s="38"/>
      <c r="X1207" s="38"/>
      <c r="Y1207" s="67"/>
      <c r="Z1207" s="38"/>
      <c r="AB1207" s="38"/>
      <c r="AD1207" s="38"/>
      <c r="AE1207" s="38"/>
    </row>
    <row r="1208" spans="8:31" x14ac:dyDescent="0.25">
      <c r="H1208" s="66"/>
      <c r="J1208" s="67"/>
      <c r="K1208" s="67"/>
      <c r="N1208" s="77"/>
      <c r="O1208" s="38"/>
      <c r="P1208" s="38"/>
      <c r="Q1208" s="77"/>
      <c r="R1208" s="38"/>
      <c r="S1208" s="38"/>
      <c r="T1208" s="38"/>
      <c r="U1208" s="38"/>
      <c r="V1208" s="38"/>
      <c r="W1208" s="38"/>
      <c r="X1208" s="38"/>
      <c r="Y1208" s="67"/>
      <c r="Z1208" s="38"/>
      <c r="AB1208" s="38"/>
      <c r="AD1208" s="38"/>
      <c r="AE1208" s="38"/>
    </row>
    <row r="1209" spans="8:31" x14ac:dyDescent="0.25">
      <c r="H1209" s="66"/>
      <c r="J1209" s="67"/>
      <c r="K1209" s="67"/>
      <c r="N1209" s="77"/>
      <c r="O1209" s="38"/>
      <c r="P1209" s="38"/>
      <c r="Q1209" s="77"/>
      <c r="R1209" s="38"/>
      <c r="S1209" s="38"/>
      <c r="T1209" s="38"/>
      <c r="U1209" s="38"/>
      <c r="V1209" s="38"/>
      <c r="W1209" s="38"/>
      <c r="X1209" s="38"/>
      <c r="Y1209" s="67"/>
      <c r="Z1209" s="38"/>
      <c r="AB1209" s="38"/>
      <c r="AD1209" s="38"/>
      <c r="AE1209" s="38"/>
    </row>
    <row r="1210" spans="8:31" x14ac:dyDescent="0.25">
      <c r="H1210" s="66"/>
      <c r="J1210" s="67"/>
      <c r="K1210" s="67"/>
      <c r="N1210" s="77"/>
      <c r="O1210" s="38"/>
      <c r="P1210" s="38"/>
      <c r="Q1210" s="77"/>
      <c r="R1210" s="38"/>
      <c r="S1210" s="38"/>
      <c r="T1210" s="38"/>
      <c r="U1210" s="38"/>
      <c r="V1210" s="38"/>
      <c r="W1210" s="38"/>
      <c r="X1210" s="38"/>
      <c r="Y1210" s="67"/>
      <c r="Z1210" s="38"/>
      <c r="AB1210" s="38"/>
      <c r="AD1210" s="38"/>
      <c r="AE1210" s="38"/>
    </row>
    <row r="1211" spans="8:31" x14ac:dyDescent="0.25">
      <c r="H1211" s="66"/>
      <c r="J1211" s="67"/>
      <c r="K1211" s="67"/>
      <c r="N1211" s="77"/>
      <c r="O1211" s="38"/>
      <c r="P1211" s="38"/>
      <c r="Q1211" s="77"/>
      <c r="R1211" s="38"/>
      <c r="S1211" s="38"/>
      <c r="T1211" s="38"/>
      <c r="U1211" s="38"/>
      <c r="V1211" s="38"/>
      <c r="W1211" s="38"/>
      <c r="X1211" s="38"/>
      <c r="Y1211" s="67"/>
      <c r="Z1211" s="38"/>
      <c r="AB1211" s="38"/>
      <c r="AD1211" s="38"/>
      <c r="AE1211" s="38"/>
    </row>
    <row r="1212" spans="8:31" x14ac:dyDescent="0.25">
      <c r="H1212" s="66"/>
      <c r="J1212" s="67"/>
      <c r="K1212" s="67"/>
      <c r="N1212" s="77"/>
      <c r="O1212" s="38"/>
      <c r="P1212" s="38"/>
      <c r="Q1212" s="77"/>
      <c r="R1212" s="38"/>
      <c r="S1212" s="38"/>
      <c r="T1212" s="38"/>
      <c r="U1212" s="38"/>
      <c r="V1212" s="38"/>
      <c r="W1212" s="38"/>
      <c r="X1212" s="38"/>
      <c r="Y1212" s="67"/>
      <c r="Z1212" s="38"/>
      <c r="AB1212" s="38"/>
      <c r="AD1212" s="38"/>
      <c r="AE1212" s="38"/>
    </row>
    <row r="1213" spans="8:31" x14ac:dyDescent="0.25">
      <c r="H1213" s="66"/>
      <c r="J1213" s="67"/>
      <c r="K1213" s="67"/>
      <c r="N1213" s="77"/>
      <c r="O1213" s="38"/>
      <c r="P1213" s="38"/>
      <c r="Q1213" s="77"/>
      <c r="R1213" s="38"/>
      <c r="S1213" s="38"/>
      <c r="T1213" s="38"/>
      <c r="U1213" s="38"/>
      <c r="V1213" s="38"/>
      <c r="W1213" s="38"/>
      <c r="X1213" s="38"/>
      <c r="Y1213" s="67"/>
      <c r="Z1213" s="38"/>
      <c r="AB1213" s="38"/>
      <c r="AD1213" s="38"/>
      <c r="AE1213" s="38"/>
    </row>
    <row r="1214" spans="8:31" x14ac:dyDescent="0.25">
      <c r="H1214" s="66"/>
      <c r="J1214" s="67"/>
      <c r="K1214" s="67"/>
      <c r="N1214" s="77"/>
      <c r="O1214" s="38"/>
      <c r="P1214" s="38"/>
      <c r="Q1214" s="77"/>
      <c r="R1214" s="38"/>
      <c r="S1214" s="38"/>
      <c r="T1214" s="38"/>
      <c r="U1214" s="38"/>
      <c r="V1214" s="38"/>
      <c r="W1214" s="38"/>
      <c r="X1214" s="38"/>
      <c r="Y1214" s="67"/>
      <c r="Z1214" s="38"/>
      <c r="AB1214" s="38"/>
      <c r="AD1214" s="38"/>
      <c r="AE1214" s="38"/>
    </row>
    <row r="1215" spans="8:31" x14ac:dyDescent="0.25">
      <c r="H1215" s="66"/>
      <c r="J1215" s="67"/>
      <c r="K1215" s="67"/>
      <c r="N1215" s="77"/>
      <c r="O1215" s="38"/>
      <c r="P1215" s="38"/>
      <c r="Q1215" s="77"/>
      <c r="R1215" s="38"/>
      <c r="S1215" s="38"/>
      <c r="T1215" s="38"/>
      <c r="U1215" s="38"/>
      <c r="V1215" s="38"/>
      <c r="W1215" s="38"/>
      <c r="X1215" s="38"/>
      <c r="Y1215" s="67"/>
      <c r="Z1215" s="38"/>
      <c r="AB1215" s="38"/>
      <c r="AD1215" s="38"/>
      <c r="AE1215" s="38"/>
    </row>
    <row r="1216" spans="8:31" x14ac:dyDescent="0.25">
      <c r="H1216" s="66"/>
      <c r="J1216" s="67"/>
      <c r="K1216" s="67"/>
      <c r="N1216" s="77"/>
      <c r="O1216" s="38"/>
      <c r="P1216" s="38"/>
      <c r="Q1216" s="77"/>
      <c r="R1216" s="38"/>
      <c r="S1216" s="38"/>
      <c r="T1216" s="38"/>
      <c r="U1216" s="38"/>
      <c r="V1216" s="38"/>
      <c r="W1216" s="38"/>
      <c r="X1216" s="38"/>
      <c r="Y1216" s="67"/>
      <c r="Z1216" s="38"/>
      <c r="AB1216" s="38"/>
      <c r="AD1216" s="38"/>
      <c r="AE1216" s="38"/>
    </row>
    <row r="1217" spans="8:31" x14ac:dyDescent="0.25">
      <c r="H1217" s="66"/>
      <c r="J1217" s="67"/>
      <c r="K1217" s="67"/>
      <c r="N1217" s="77"/>
      <c r="O1217" s="38"/>
      <c r="P1217" s="38"/>
      <c r="Q1217" s="77"/>
      <c r="R1217" s="38"/>
      <c r="S1217" s="38"/>
      <c r="T1217" s="38"/>
      <c r="U1217" s="38"/>
      <c r="V1217" s="38"/>
      <c r="W1217" s="38"/>
      <c r="X1217" s="38"/>
      <c r="Y1217" s="67"/>
      <c r="Z1217" s="38"/>
      <c r="AB1217" s="38"/>
      <c r="AD1217" s="38"/>
      <c r="AE1217" s="38"/>
    </row>
    <row r="1218" spans="8:31" x14ac:dyDescent="0.25">
      <c r="H1218" s="66"/>
      <c r="J1218" s="67"/>
      <c r="K1218" s="67"/>
      <c r="N1218" s="77"/>
      <c r="O1218" s="38"/>
      <c r="P1218" s="38"/>
      <c r="Q1218" s="77"/>
      <c r="R1218" s="38"/>
      <c r="S1218" s="38"/>
      <c r="T1218" s="38"/>
      <c r="U1218" s="38"/>
      <c r="V1218" s="38"/>
      <c r="W1218" s="38"/>
      <c r="X1218" s="38"/>
      <c r="Y1218" s="67"/>
      <c r="Z1218" s="38"/>
      <c r="AB1218" s="38"/>
      <c r="AD1218" s="38"/>
      <c r="AE1218" s="38"/>
    </row>
    <row r="1219" spans="8:31" x14ac:dyDescent="0.25">
      <c r="H1219" s="66"/>
      <c r="J1219" s="67"/>
      <c r="K1219" s="67"/>
      <c r="N1219" s="77"/>
      <c r="O1219" s="38"/>
      <c r="P1219" s="38"/>
      <c r="Q1219" s="77"/>
      <c r="R1219" s="38"/>
      <c r="S1219" s="38"/>
      <c r="T1219" s="38"/>
      <c r="U1219" s="38"/>
      <c r="V1219" s="38"/>
      <c r="W1219" s="38"/>
      <c r="X1219" s="38"/>
      <c r="Y1219" s="67"/>
      <c r="Z1219" s="38"/>
      <c r="AB1219" s="38"/>
      <c r="AD1219" s="38"/>
      <c r="AE1219" s="38"/>
    </row>
    <row r="1220" spans="8:31" x14ac:dyDescent="0.25">
      <c r="H1220" s="66"/>
      <c r="J1220" s="67"/>
      <c r="K1220" s="67"/>
      <c r="N1220" s="77"/>
      <c r="O1220" s="38"/>
      <c r="P1220" s="38"/>
      <c r="Q1220" s="77"/>
      <c r="R1220" s="38"/>
      <c r="S1220" s="38"/>
      <c r="T1220" s="38"/>
      <c r="U1220" s="38"/>
      <c r="V1220" s="38"/>
      <c r="W1220" s="38"/>
      <c r="X1220" s="38"/>
      <c r="Y1220" s="67"/>
      <c r="Z1220" s="38"/>
      <c r="AB1220" s="38"/>
      <c r="AD1220" s="38"/>
      <c r="AE1220" s="38"/>
    </row>
    <row r="1221" spans="8:31" x14ac:dyDescent="0.25">
      <c r="H1221" s="66"/>
      <c r="J1221" s="67"/>
      <c r="K1221" s="67"/>
      <c r="N1221" s="77"/>
      <c r="O1221" s="38"/>
      <c r="P1221" s="38"/>
      <c r="Q1221" s="77"/>
      <c r="R1221" s="38"/>
      <c r="S1221" s="38"/>
      <c r="T1221" s="38"/>
      <c r="U1221" s="38"/>
      <c r="V1221" s="38"/>
      <c r="W1221" s="38"/>
      <c r="X1221" s="38"/>
      <c r="Y1221" s="67"/>
      <c r="Z1221" s="38"/>
      <c r="AB1221" s="38"/>
      <c r="AD1221" s="38"/>
      <c r="AE1221" s="38"/>
    </row>
    <row r="1222" spans="8:31" x14ac:dyDescent="0.25">
      <c r="H1222" s="66"/>
      <c r="J1222" s="67"/>
      <c r="K1222" s="67"/>
      <c r="N1222" s="77"/>
      <c r="O1222" s="38"/>
      <c r="P1222" s="38"/>
      <c r="Q1222" s="77"/>
      <c r="R1222" s="38"/>
      <c r="S1222" s="38"/>
      <c r="T1222" s="38"/>
      <c r="U1222" s="38"/>
      <c r="V1222" s="38"/>
      <c r="W1222" s="38"/>
      <c r="X1222" s="38"/>
      <c r="Y1222" s="67"/>
      <c r="Z1222" s="38"/>
      <c r="AB1222" s="38"/>
      <c r="AD1222" s="38"/>
      <c r="AE1222" s="38"/>
    </row>
    <row r="1223" spans="8:31" x14ac:dyDescent="0.25">
      <c r="H1223" s="66"/>
      <c r="J1223" s="67"/>
      <c r="K1223" s="67"/>
      <c r="N1223" s="77"/>
      <c r="O1223" s="38"/>
      <c r="P1223" s="38"/>
      <c r="Q1223" s="77"/>
      <c r="R1223" s="38"/>
      <c r="S1223" s="38"/>
      <c r="T1223" s="38"/>
      <c r="U1223" s="38"/>
      <c r="V1223" s="38"/>
      <c r="W1223" s="38"/>
      <c r="X1223" s="38"/>
      <c r="Y1223" s="67"/>
      <c r="Z1223" s="38"/>
      <c r="AB1223" s="38"/>
      <c r="AD1223" s="38"/>
      <c r="AE1223" s="38"/>
    </row>
    <row r="1224" spans="8:31" x14ac:dyDescent="0.25">
      <c r="H1224" s="66"/>
      <c r="J1224" s="67"/>
      <c r="K1224" s="67"/>
      <c r="N1224" s="77"/>
      <c r="O1224" s="38"/>
      <c r="P1224" s="38"/>
      <c r="Q1224" s="77"/>
      <c r="R1224" s="38"/>
      <c r="S1224" s="38"/>
      <c r="T1224" s="38"/>
      <c r="U1224" s="38"/>
      <c r="V1224" s="38"/>
      <c r="W1224" s="38"/>
      <c r="X1224" s="38"/>
      <c r="Y1224" s="67"/>
      <c r="Z1224" s="38"/>
      <c r="AB1224" s="38"/>
      <c r="AD1224" s="38"/>
      <c r="AE1224" s="38"/>
    </row>
    <row r="1225" spans="8:31" x14ac:dyDescent="0.25">
      <c r="H1225" s="66"/>
      <c r="J1225" s="67"/>
      <c r="K1225" s="67"/>
      <c r="N1225" s="77"/>
      <c r="O1225" s="38"/>
      <c r="P1225" s="38"/>
      <c r="Q1225" s="77"/>
      <c r="R1225" s="38"/>
      <c r="S1225" s="38"/>
      <c r="T1225" s="38"/>
      <c r="U1225" s="38"/>
      <c r="V1225" s="38"/>
      <c r="W1225" s="38"/>
      <c r="X1225" s="38"/>
      <c r="Y1225" s="67"/>
      <c r="Z1225" s="38"/>
      <c r="AB1225" s="38"/>
      <c r="AD1225" s="38"/>
      <c r="AE1225" s="38"/>
    </row>
    <row r="1226" spans="8:31" x14ac:dyDescent="0.25">
      <c r="H1226" s="66"/>
      <c r="J1226" s="67"/>
      <c r="K1226" s="67"/>
      <c r="N1226" s="77"/>
      <c r="O1226" s="38"/>
      <c r="P1226" s="38"/>
      <c r="Q1226" s="77"/>
      <c r="R1226" s="38"/>
      <c r="S1226" s="38"/>
      <c r="T1226" s="38"/>
      <c r="U1226" s="38"/>
      <c r="V1226" s="38"/>
      <c r="W1226" s="38"/>
      <c r="X1226" s="38"/>
      <c r="Y1226" s="67"/>
      <c r="Z1226" s="38"/>
      <c r="AB1226" s="38"/>
      <c r="AD1226" s="38"/>
      <c r="AE1226" s="38"/>
    </row>
    <row r="1227" spans="8:31" x14ac:dyDescent="0.25">
      <c r="H1227" s="66"/>
      <c r="J1227" s="67"/>
      <c r="K1227" s="67"/>
      <c r="N1227" s="77"/>
      <c r="O1227" s="38"/>
      <c r="P1227" s="38"/>
      <c r="Q1227" s="77"/>
      <c r="R1227" s="38"/>
      <c r="S1227" s="38"/>
      <c r="T1227" s="38"/>
      <c r="U1227" s="38"/>
      <c r="V1227" s="38"/>
      <c r="W1227" s="38"/>
      <c r="X1227" s="38"/>
      <c r="Y1227" s="67"/>
      <c r="Z1227" s="38"/>
      <c r="AB1227" s="38"/>
      <c r="AD1227" s="38"/>
      <c r="AE1227" s="38"/>
    </row>
    <row r="1228" spans="8:31" x14ac:dyDescent="0.25">
      <c r="H1228" s="66"/>
      <c r="J1228" s="67"/>
      <c r="K1228" s="67"/>
      <c r="N1228" s="77"/>
      <c r="O1228" s="38"/>
      <c r="P1228" s="38"/>
      <c r="Q1228" s="77"/>
      <c r="R1228" s="38"/>
      <c r="S1228" s="38"/>
      <c r="T1228" s="38"/>
      <c r="U1228" s="38"/>
      <c r="V1228" s="38"/>
      <c r="W1228" s="38"/>
      <c r="X1228" s="38"/>
      <c r="Y1228" s="67"/>
      <c r="Z1228" s="38"/>
      <c r="AB1228" s="38"/>
      <c r="AD1228" s="38"/>
      <c r="AE1228" s="38"/>
    </row>
    <row r="1229" spans="8:31" x14ac:dyDescent="0.25">
      <c r="H1229" s="66"/>
      <c r="J1229" s="67"/>
      <c r="K1229" s="67"/>
      <c r="N1229" s="77"/>
      <c r="O1229" s="38"/>
      <c r="P1229" s="38"/>
      <c r="Q1229" s="77"/>
      <c r="R1229" s="38"/>
      <c r="S1229" s="38"/>
      <c r="T1229" s="38"/>
      <c r="U1229" s="38"/>
      <c r="V1229" s="38"/>
      <c r="W1229" s="38"/>
      <c r="X1229" s="38"/>
      <c r="Y1229" s="67"/>
      <c r="Z1229" s="38"/>
      <c r="AB1229" s="38"/>
      <c r="AD1229" s="38"/>
      <c r="AE1229" s="38"/>
    </row>
    <row r="1230" spans="8:31" x14ac:dyDescent="0.25">
      <c r="H1230" s="66"/>
      <c r="J1230" s="67"/>
      <c r="K1230" s="67"/>
      <c r="N1230" s="77"/>
      <c r="O1230" s="38"/>
      <c r="P1230" s="38"/>
      <c r="Q1230" s="77"/>
      <c r="R1230" s="38"/>
      <c r="S1230" s="38"/>
      <c r="T1230" s="38"/>
      <c r="U1230" s="38"/>
      <c r="V1230" s="38"/>
      <c r="W1230" s="38"/>
      <c r="X1230" s="38"/>
      <c r="Y1230" s="67"/>
      <c r="Z1230" s="38"/>
      <c r="AB1230" s="38"/>
      <c r="AD1230" s="38"/>
      <c r="AE1230" s="38"/>
    </row>
    <row r="1231" spans="8:31" x14ac:dyDescent="0.25">
      <c r="H1231" s="66"/>
      <c r="J1231" s="67"/>
      <c r="K1231" s="67"/>
      <c r="N1231" s="77"/>
      <c r="O1231" s="38"/>
      <c r="P1231" s="38"/>
      <c r="Q1231" s="77"/>
      <c r="R1231" s="38"/>
      <c r="S1231" s="38"/>
      <c r="T1231" s="38"/>
      <c r="U1231" s="38"/>
      <c r="V1231" s="38"/>
      <c r="W1231" s="38"/>
      <c r="X1231" s="38"/>
      <c r="Y1231" s="67"/>
      <c r="Z1231" s="38"/>
      <c r="AB1231" s="38"/>
      <c r="AD1231" s="38"/>
      <c r="AE1231" s="38"/>
    </row>
    <row r="1232" spans="8:31" x14ac:dyDescent="0.25">
      <c r="H1232" s="66"/>
      <c r="J1232" s="67"/>
      <c r="K1232" s="67"/>
      <c r="N1232" s="77"/>
      <c r="O1232" s="38"/>
      <c r="P1232" s="38"/>
      <c r="Q1232" s="77"/>
      <c r="R1232" s="38"/>
      <c r="S1232" s="38"/>
      <c r="T1232" s="38"/>
      <c r="U1232" s="38"/>
      <c r="V1232" s="38"/>
      <c r="W1232" s="38"/>
      <c r="X1232" s="38"/>
      <c r="Y1232" s="67"/>
      <c r="Z1232" s="38"/>
      <c r="AB1232" s="38"/>
      <c r="AD1232" s="38"/>
      <c r="AE1232" s="38"/>
    </row>
    <row r="1233" spans="8:31" x14ac:dyDescent="0.25">
      <c r="H1233" s="66"/>
      <c r="J1233" s="67"/>
      <c r="K1233" s="67"/>
      <c r="N1233" s="77"/>
      <c r="O1233" s="38"/>
      <c r="P1233" s="38"/>
      <c r="Q1233" s="77"/>
      <c r="R1233" s="38"/>
      <c r="S1233" s="38"/>
      <c r="T1233" s="38"/>
      <c r="U1233" s="38"/>
      <c r="V1233" s="38"/>
      <c r="W1233" s="38"/>
      <c r="X1233" s="38"/>
      <c r="Y1233" s="67"/>
      <c r="Z1233" s="38"/>
      <c r="AB1233" s="38"/>
      <c r="AD1233" s="38"/>
      <c r="AE1233" s="38"/>
    </row>
    <row r="1234" spans="8:31" x14ac:dyDescent="0.25">
      <c r="H1234" s="66"/>
      <c r="J1234" s="67"/>
      <c r="K1234" s="67"/>
      <c r="N1234" s="77"/>
      <c r="O1234" s="38"/>
      <c r="P1234" s="38"/>
      <c r="Q1234" s="77"/>
      <c r="R1234" s="38"/>
      <c r="S1234" s="38"/>
      <c r="T1234" s="38"/>
      <c r="U1234" s="38"/>
      <c r="V1234" s="38"/>
      <c r="W1234" s="38"/>
      <c r="X1234" s="38"/>
      <c r="Y1234" s="67"/>
      <c r="Z1234" s="38"/>
      <c r="AB1234" s="38"/>
      <c r="AD1234" s="38"/>
      <c r="AE1234" s="38"/>
    </row>
    <row r="1235" spans="8:31" x14ac:dyDescent="0.25">
      <c r="H1235" s="66"/>
      <c r="J1235" s="67"/>
      <c r="K1235" s="67"/>
      <c r="N1235" s="77"/>
      <c r="O1235" s="38"/>
      <c r="P1235" s="38"/>
      <c r="Q1235" s="77"/>
      <c r="R1235" s="38"/>
      <c r="S1235" s="38"/>
      <c r="T1235" s="38"/>
      <c r="U1235" s="38"/>
      <c r="V1235" s="38"/>
      <c r="W1235" s="38"/>
      <c r="X1235" s="38"/>
      <c r="Y1235" s="67"/>
      <c r="Z1235" s="38"/>
      <c r="AB1235" s="38"/>
      <c r="AD1235" s="38"/>
      <c r="AE1235" s="38"/>
    </row>
    <row r="1236" spans="8:31" x14ac:dyDescent="0.25">
      <c r="H1236" s="66"/>
      <c r="J1236" s="67"/>
      <c r="K1236" s="67"/>
      <c r="N1236" s="77"/>
      <c r="O1236" s="38"/>
      <c r="P1236" s="38"/>
      <c r="Q1236" s="77"/>
      <c r="R1236" s="38"/>
      <c r="S1236" s="38"/>
      <c r="T1236" s="38"/>
      <c r="U1236" s="38"/>
      <c r="V1236" s="38"/>
      <c r="W1236" s="38"/>
      <c r="X1236" s="38"/>
      <c r="Y1236" s="67"/>
      <c r="Z1236" s="38"/>
      <c r="AB1236" s="38"/>
      <c r="AD1236" s="38"/>
      <c r="AE1236" s="38"/>
    </row>
    <row r="1237" spans="8:31" x14ac:dyDescent="0.25">
      <c r="H1237" s="66"/>
      <c r="J1237" s="67"/>
      <c r="K1237" s="67"/>
      <c r="N1237" s="77"/>
      <c r="O1237" s="38"/>
      <c r="P1237" s="38"/>
      <c r="Q1237" s="77"/>
      <c r="R1237" s="38"/>
      <c r="S1237" s="38"/>
      <c r="T1237" s="38"/>
      <c r="U1237" s="38"/>
      <c r="V1237" s="38"/>
      <c r="W1237" s="38"/>
      <c r="X1237" s="38"/>
      <c r="Y1237" s="67"/>
      <c r="Z1237" s="38"/>
      <c r="AB1237" s="38"/>
      <c r="AD1237" s="38"/>
      <c r="AE1237" s="38"/>
    </row>
    <row r="1238" spans="8:31" x14ac:dyDescent="0.25">
      <c r="H1238" s="66"/>
      <c r="J1238" s="67"/>
      <c r="K1238" s="67"/>
      <c r="N1238" s="77"/>
      <c r="O1238" s="38"/>
      <c r="P1238" s="38"/>
      <c r="Q1238" s="77"/>
      <c r="R1238" s="38"/>
      <c r="S1238" s="38"/>
      <c r="T1238" s="38"/>
      <c r="U1238" s="38"/>
      <c r="V1238" s="38"/>
      <c r="W1238" s="38"/>
      <c r="X1238" s="38"/>
      <c r="Y1238" s="67"/>
      <c r="Z1238" s="38"/>
      <c r="AB1238" s="38"/>
      <c r="AD1238" s="38"/>
      <c r="AE1238" s="38"/>
    </row>
    <row r="1239" spans="8:31" x14ac:dyDescent="0.25">
      <c r="H1239" s="66"/>
      <c r="J1239" s="67"/>
      <c r="K1239" s="67"/>
      <c r="N1239" s="77"/>
      <c r="O1239" s="38"/>
      <c r="P1239" s="38"/>
      <c r="Q1239" s="77"/>
      <c r="R1239" s="38"/>
      <c r="S1239" s="38"/>
      <c r="T1239" s="38"/>
      <c r="U1239" s="38"/>
      <c r="V1239" s="38"/>
      <c r="W1239" s="38"/>
      <c r="X1239" s="38"/>
      <c r="Y1239" s="67"/>
      <c r="Z1239" s="38"/>
      <c r="AB1239" s="38"/>
      <c r="AD1239" s="38"/>
      <c r="AE1239" s="38"/>
    </row>
    <row r="1240" spans="8:31" x14ac:dyDescent="0.25">
      <c r="H1240" s="66"/>
      <c r="J1240" s="67"/>
      <c r="K1240" s="67"/>
      <c r="N1240" s="77"/>
      <c r="O1240" s="38"/>
      <c r="P1240" s="38"/>
      <c r="Q1240" s="77"/>
      <c r="R1240" s="38"/>
      <c r="S1240" s="38"/>
      <c r="T1240" s="38"/>
      <c r="U1240" s="38"/>
      <c r="V1240" s="38"/>
      <c r="W1240" s="38"/>
      <c r="X1240" s="38"/>
      <c r="Y1240" s="67"/>
      <c r="Z1240" s="38"/>
      <c r="AB1240" s="38"/>
      <c r="AD1240" s="38"/>
      <c r="AE1240" s="38"/>
    </row>
    <row r="1241" spans="8:31" x14ac:dyDescent="0.25">
      <c r="H1241" s="66"/>
      <c r="J1241" s="67"/>
      <c r="K1241" s="67"/>
      <c r="N1241" s="77"/>
      <c r="O1241" s="38"/>
      <c r="P1241" s="38"/>
      <c r="Q1241" s="77"/>
      <c r="R1241" s="38"/>
      <c r="S1241" s="38"/>
      <c r="T1241" s="38"/>
      <c r="U1241" s="38"/>
      <c r="V1241" s="38"/>
      <c r="W1241" s="38"/>
      <c r="X1241" s="38"/>
      <c r="Y1241" s="67"/>
      <c r="Z1241" s="38"/>
      <c r="AB1241" s="38"/>
      <c r="AD1241" s="38"/>
      <c r="AE1241" s="38"/>
    </row>
    <row r="1242" spans="8:31" x14ac:dyDescent="0.25">
      <c r="H1242" s="66"/>
      <c r="J1242" s="67"/>
      <c r="K1242" s="67"/>
      <c r="N1242" s="77"/>
      <c r="O1242" s="38"/>
      <c r="P1242" s="38"/>
      <c r="Q1242" s="77"/>
      <c r="R1242" s="38"/>
      <c r="S1242" s="38"/>
      <c r="T1242" s="38"/>
      <c r="U1242" s="38"/>
      <c r="V1242" s="38"/>
      <c r="W1242" s="38"/>
      <c r="X1242" s="38"/>
      <c r="Y1242" s="67"/>
      <c r="Z1242" s="38"/>
      <c r="AB1242" s="38"/>
      <c r="AD1242" s="38"/>
      <c r="AE1242" s="38"/>
    </row>
    <row r="1243" spans="8:31" x14ac:dyDescent="0.25">
      <c r="H1243" s="66"/>
      <c r="J1243" s="67"/>
      <c r="K1243" s="67"/>
      <c r="N1243" s="77"/>
      <c r="O1243" s="38"/>
      <c r="P1243" s="38"/>
      <c r="Q1243" s="77"/>
      <c r="R1243" s="38"/>
      <c r="S1243" s="38"/>
      <c r="T1243" s="38"/>
      <c r="U1243" s="38"/>
      <c r="V1243" s="38"/>
      <c r="W1243" s="38"/>
      <c r="X1243" s="38"/>
      <c r="Y1243" s="67"/>
      <c r="Z1243" s="38"/>
      <c r="AB1243" s="38"/>
      <c r="AD1243" s="38"/>
      <c r="AE1243" s="38"/>
    </row>
    <row r="1244" spans="8:31" x14ac:dyDescent="0.25">
      <c r="H1244" s="66"/>
      <c r="J1244" s="67"/>
      <c r="K1244" s="67"/>
      <c r="N1244" s="77"/>
      <c r="O1244" s="38"/>
      <c r="P1244" s="38"/>
      <c r="Q1244" s="77"/>
      <c r="R1244" s="38"/>
      <c r="S1244" s="38"/>
      <c r="T1244" s="38"/>
      <c r="U1244" s="38"/>
      <c r="V1244" s="38"/>
      <c r="W1244" s="38"/>
      <c r="X1244" s="38"/>
      <c r="Y1244" s="67"/>
      <c r="Z1244" s="38"/>
      <c r="AB1244" s="38"/>
      <c r="AD1244" s="38"/>
      <c r="AE1244" s="38"/>
    </row>
    <row r="1245" spans="8:31" x14ac:dyDescent="0.25">
      <c r="H1245" s="66"/>
      <c r="J1245" s="67"/>
      <c r="K1245" s="67"/>
      <c r="N1245" s="77"/>
      <c r="O1245" s="38"/>
      <c r="P1245" s="38"/>
      <c r="Q1245" s="77"/>
      <c r="R1245" s="38"/>
      <c r="S1245" s="38"/>
      <c r="T1245" s="38"/>
      <c r="U1245" s="38"/>
      <c r="V1245" s="38"/>
      <c r="W1245" s="38"/>
      <c r="X1245" s="38"/>
      <c r="Y1245" s="67"/>
      <c r="Z1245" s="38"/>
      <c r="AB1245" s="38"/>
      <c r="AD1245" s="38"/>
      <c r="AE1245" s="38"/>
    </row>
    <row r="1246" spans="8:31" x14ac:dyDescent="0.25">
      <c r="H1246" s="66"/>
      <c r="J1246" s="67"/>
      <c r="K1246" s="67"/>
      <c r="N1246" s="77"/>
      <c r="O1246" s="38"/>
      <c r="P1246" s="38"/>
      <c r="Q1246" s="77"/>
      <c r="R1246" s="38"/>
      <c r="S1246" s="38"/>
      <c r="T1246" s="38"/>
      <c r="U1246" s="38"/>
      <c r="V1246" s="38"/>
      <c r="W1246" s="38"/>
      <c r="X1246" s="38"/>
      <c r="Y1246" s="67"/>
      <c r="Z1246" s="38"/>
      <c r="AB1246" s="38"/>
      <c r="AD1246" s="38"/>
      <c r="AE1246" s="38"/>
    </row>
    <row r="1247" spans="8:31" x14ac:dyDescent="0.25">
      <c r="H1247" s="66"/>
      <c r="J1247" s="67"/>
      <c r="K1247" s="67"/>
      <c r="N1247" s="77"/>
      <c r="O1247" s="38"/>
      <c r="P1247" s="38"/>
      <c r="Q1247" s="77"/>
      <c r="R1247" s="38"/>
      <c r="S1247" s="38"/>
      <c r="T1247" s="38"/>
      <c r="U1247" s="38"/>
      <c r="V1247" s="38"/>
      <c r="W1247" s="38"/>
      <c r="X1247" s="38"/>
      <c r="Y1247" s="67"/>
      <c r="Z1247" s="38"/>
      <c r="AB1247" s="38"/>
      <c r="AD1247" s="38"/>
      <c r="AE1247" s="38"/>
    </row>
    <row r="1248" spans="8:31" x14ac:dyDescent="0.25">
      <c r="H1248" s="66"/>
      <c r="J1248" s="67"/>
      <c r="K1248" s="67"/>
      <c r="N1248" s="77"/>
      <c r="O1248" s="38"/>
      <c r="P1248" s="38"/>
      <c r="Q1248" s="77"/>
      <c r="R1248" s="38"/>
      <c r="S1248" s="38"/>
      <c r="T1248" s="38"/>
      <c r="U1248" s="38"/>
      <c r="V1248" s="38"/>
      <c r="W1248" s="38"/>
      <c r="X1248" s="38"/>
      <c r="Y1248" s="67"/>
      <c r="Z1248" s="38"/>
      <c r="AB1248" s="38"/>
      <c r="AD1248" s="38"/>
      <c r="AE1248" s="38"/>
    </row>
    <row r="1249" spans="8:31" x14ac:dyDescent="0.25">
      <c r="H1249" s="66"/>
      <c r="J1249" s="67"/>
      <c r="K1249" s="67"/>
      <c r="N1249" s="77"/>
      <c r="O1249" s="38"/>
      <c r="P1249" s="38"/>
      <c r="Q1249" s="77"/>
      <c r="R1249" s="38"/>
      <c r="S1249" s="38"/>
      <c r="T1249" s="38"/>
      <c r="U1249" s="38"/>
      <c r="V1249" s="38"/>
      <c r="W1249" s="38"/>
      <c r="X1249" s="38"/>
      <c r="Y1249" s="67"/>
      <c r="Z1249" s="38"/>
      <c r="AB1249" s="38"/>
      <c r="AD1249" s="38"/>
      <c r="AE1249" s="38"/>
    </row>
    <row r="1250" spans="8:31" x14ac:dyDescent="0.25">
      <c r="H1250" s="66"/>
      <c r="J1250" s="67"/>
      <c r="K1250" s="67"/>
      <c r="N1250" s="77"/>
      <c r="O1250" s="38"/>
      <c r="P1250" s="38"/>
      <c r="Q1250" s="77"/>
      <c r="R1250" s="38"/>
      <c r="S1250" s="38"/>
      <c r="T1250" s="38"/>
      <c r="U1250" s="38"/>
      <c r="V1250" s="38"/>
      <c r="W1250" s="38"/>
      <c r="X1250" s="38"/>
      <c r="Y1250" s="67"/>
      <c r="Z1250" s="38"/>
      <c r="AB1250" s="38"/>
      <c r="AD1250" s="38"/>
      <c r="AE1250" s="38"/>
    </row>
    <row r="1251" spans="8:31" x14ac:dyDescent="0.25">
      <c r="H1251" s="66"/>
      <c r="J1251" s="67"/>
      <c r="K1251" s="67"/>
      <c r="N1251" s="77"/>
      <c r="O1251" s="38"/>
      <c r="P1251" s="38"/>
      <c r="Q1251" s="77"/>
      <c r="R1251" s="38"/>
      <c r="S1251" s="38"/>
      <c r="T1251" s="38"/>
      <c r="U1251" s="38"/>
      <c r="V1251" s="38"/>
      <c r="W1251" s="38"/>
      <c r="X1251" s="38"/>
      <c r="Y1251" s="67"/>
      <c r="Z1251" s="38"/>
      <c r="AB1251" s="38"/>
      <c r="AD1251" s="38"/>
      <c r="AE1251" s="38"/>
    </row>
    <row r="1252" spans="8:31" x14ac:dyDescent="0.25">
      <c r="H1252" s="66"/>
      <c r="J1252" s="67"/>
      <c r="K1252" s="67"/>
      <c r="N1252" s="77"/>
      <c r="O1252" s="38"/>
      <c r="P1252" s="38"/>
      <c r="Q1252" s="77"/>
      <c r="R1252" s="38"/>
      <c r="S1252" s="38"/>
      <c r="T1252" s="38"/>
      <c r="U1252" s="38"/>
      <c r="V1252" s="38"/>
      <c r="W1252" s="38"/>
      <c r="X1252" s="38"/>
      <c r="Y1252" s="67"/>
      <c r="Z1252" s="38"/>
      <c r="AB1252" s="38"/>
      <c r="AD1252" s="38"/>
      <c r="AE1252" s="38"/>
    </row>
    <row r="1253" spans="8:31" x14ac:dyDescent="0.25">
      <c r="H1253" s="66"/>
      <c r="J1253" s="67"/>
      <c r="K1253" s="67"/>
      <c r="N1253" s="77"/>
      <c r="O1253" s="38"/>
      <c r="P1253" s="38"/>
      <c r="Q1253" s="77"/>
      <c r="R1253" s="38"/>
      <c r="S1253" s="38"/>
      <c r="T1253" s="38"/>
      <c r="U1253" s="38"/>
      <c r="V1253" s="38"/>
      <c r="W1253" s="38"/>
      <c r="X1253" s="38"/>
      <c r="Y1253" s="67"/>
      <c r="Z1253" s="38"/>
      <c r="AB1253" s="38"/>
      <c r="AD1253" s="38"/>
      <c r="AE1253" s="38"/>
    </row>
    <row r="1254" spans="8:31" x14ac:dyDescent="0.25">
      <c r="H1254" s="66"/>
      <c r="J1254" s="67"/>
      <c r="K1254" s="67"/>
      <c r="N1254" s="77"/>
      <c r="O1254" s="38"/>
      <c r="P1254" s="38"/>
      <c r="Q1254" s="77"/>
      <c r="R1254" s="38"/>
      <c r="S1254" s="38"/>
      <c r="T1254" s="38"/>
      <c r="U1254" s="38"/>
      <c r="V1254" s="38"/>
      <c r="W1254" s="38"/>
      <c r="X1254" s="38"/>
      <c r="Y1254" s="67"/>
      <c r="Z1254" s="38"/>
      <c r="AB1254" s="38"/>
      <c r="AD1254" s="38"/>
      <c r="AE1254" s="38"/>
    </row>
    <row r="1255" spans="8:31" x14ac:dyDescent="0.25">
      <c r="H1255" s="66"/>
      <c r="J1255" s="67"/>
      <c r="K1255" s="67"/>
      <c r="N1255" s="77"/>
      <c r="O1255" s="38"/>
      <c r="P1255" s="38"/>
      <c r="Q1255" s="77"/>
      <c r="R1255" s="38"/>
      <c r="S1255" s="38"/>
      <c r="T1255" s="38"/>
      <c r="U1255" s="38"/>
      <c r="V1255" s="38"/>
      <c r="W1255" s="38"/>
      <c r="X1255" s="38"/>
      <c r="Y1255" s="67"/>
      <c r="Z1255" s="38"/>
      <c r="AB1255" s="38"/>
      <c r="AD1255" s="38"/>
      <c r="AE1255" s="38"/>
    </row>
    <row r="1256" spans="8:31" x14ac:dyDescent="0.25">
      <c r="H1256" s="66"/>
      <c r="J1256" s="67"/>
      <c r="K1256" s="67"/>
      <c r="N1256" s="77"/>
      <c r="O1256" s="38"/>
      <c r="P1256" s="38"/>
      <c r="Q1256" s="77"/>
      <c r="R1256" s="38"/>
      <c r="S1256" s="38"/>
      <c r="T1256" s="38"/>
      <c r="U1256" s="38"/>
      <c r="V1256" s="38"/>
      <c r="W1256" s="38"/>
      <c r="X1256" s="38"/>
      <c r="Y1256" s="67"/>
      <c r="Z1256" s="38"/>
      <c r="AB1256" s="38"/>
      <c r="AD1256" s="38"/>
      <c r="AE1256" s="38"/>
    </row>
    <row r="1257" spans="8:31" x14ac:dyDescent="0.25">
      <c r="H1257" s="66"/>
      <c r="J1257" s="67"/>
      <c r="K1257" s="67"/>
      <c r="N1257" s="77"/>
      <c r="O1257" s="38"/>
      <c r="P1257" s="38"/>
      <c r="Q1257" s="77"/>
      <c r="R1257" s="38"/>
      <c r="S1257" s="38"/>
      <c r="T1257" s="38"/>
      <c r="U1257" s="38"/>
      <c r="V1257" s="38"/>
      <c r="W1257" s="38"/>
      <c r="X1257" s="38"/>
      <c r="Y1257" s="67"/>
      <c r="Z1257" s="38"/>
      <c r="AB1257" s="38"/>
      <c r="AD1257" s="38"/>
      <c r="AE1257" s="38"/>
    </row>
    <row r="1258" spans="8:31" x14ac:dyDescent="0.25">
      <c r="H1258" s="66"/>
      <c r="J1258" s="67"/>
      <c r="K1258" s="67"/>
      <c r="N1258" s="77"/>
      <c r="O1258" s="38"/>
      <c r="P1258" s="38"/>
      <c r="Q1258" s="77"/>
      <c r="R1258" s="38"/>
      <c r="S1258" s="38"/>
      <c r="T1258" s="38"/>
      <c r="U1258" s="38"/>
      <c r="V1258" s="38"/>
      <c r="W1258" s="38"/>
      <c r="X1258" s="38"/>
      <c r="Y1258" s="67"/>
      <c r="Z1258" s="38"/>
      <c r="AB1258" s="38"/>
      <c r="AD1258" s="38"/>
      <c r="AE1258" s="38"/>
    </row>
    <row r="1259" spans="8:31" x14ac:dyDescent="0.25">
      <c r="H1259" s="66"/>
      <c r="J1259" s="67"/>
      <c r="K1259" s="67"/>
      <c r="N1259" s="77"/>
      <c r="O1259" s="38"/>
      <c r="P1259" s="38"/>
      <c r="Q1259" s="77"/>
      <c r="R1259" s="38"/>
      <c r="S1259" s="38"/>
      <c r="T1259" s="38"/>
      <c r="U1259" s="38"/>
      <c r="V1259" s="38"/>
      <c r="W1259" s="38"/>
      <c r="X1259" s="38"/>
      <c r="Y1259" s="67"/>
      <c r="Z1259" s="38"/>
      <c r="AB1259" s="38"/>
      <c r="AD1259" s="38"/>
      <c r="AE1259" s="38"/>
    </row>
    <row r="1260" spans="8:31" x14ac:dyDescent="0.25">
      <c r="H1260" s="66"/>
      <c r="J1260" s="67"/>
      <c r="K1260" s="67"/>
      <c r="N1260" s="77"/>
      <c r="O1260" s="38"/>
      <c r="P1260" s="38"/>
      <c r="Q1260" s="77"/>
      <c r="R1260" s="38"/>
      <c r="S1260" s="38"/>
      <c r="T1260" s="38"/>
      <c r="U1260" s="38"/>
      <c r="V1260" s="38"/>
      <c r="W1260" s="38"/>
      <c r="X1260" s="38"/>
      <c r="Y1260" s="67"/>
      <c r="Z1260" s="38"/>
      <c r="AB1260" s="38"/>
      <c r="AD1260" s="38"/>
      <c r="AE1260" s="38"/>
    </row>
    <row r="1261" spans="8:31" x14ac:dyDescent="0.25">
      <c r="H1261" s="66"/>
      <c r="J1261" s="67"/>
      <c r="K1261" s="67"/>
      <c r="N1261" s="77"/>
      <c r="O1261" s="38"/>
      <c r="P1261" s="38"/>
      <c r="Q1261" s="77"/>
      <c r="R1261" s="38"/>
      <c r="S1261" s="38"/>
      <c r="T1261" s="38"/>
      <c r="U1261" s="38"/>
      <c r="V1261" s="38"/>
      <c r="W1261" s="38"/>
      <c r="X1261" s="38"/>
      <c r="Y1261" s="67"/>
      <c r="Z1261" s="38"/>
      <c r="AB1261" s="38"/>
      <c r="AD1261" s="38"/>
      <c r="AE1261" s="38"/>
    </row>
    <row r="1262" spans="8:31" x14ac:dyDescent="0.25">
      <c r="H1262" s="66"/>
      <c r="J1262" s="67"/>
      <c r="K1262" s="67"/>
      <c r="N1262" s="77"/>
      <c r="O1262" s="38"/>
      <c r="P1262" s="38"/>
      <c r="Q1262" s="77"/>
      <c r="R1262" s="38"/>
      <c r="S1262" s="38"/>
      <c r="T1262" s="38"/>
      <c r="U1262" s="38"/>
      <c r="V1262" s="38"/>
      <c r="W1262" s="38"/>
      <c r="X1262" s="38"/>
      <c r="Y1262" s="67"/>
      <c r="Z1262" s="38"/>
      <c r="AB1262" s="38"/>
      <c r="AD1262" s="38"/>
      <c r="AE1262" s="38"/>
    </row>
    <row r="1263" spans="8:31" x14ac:dyDescent="0.25">
      <c r="H1263" s="66"/>
      <c r="J1263" s="67"/>
      <c r="K1263" s="67"/>
      <c r="N1263" s="77"/>
      <c r="O1263" s="38"/>
      <c r="P1263" s="38"/>
      <c r="Q1263" s="77"/>
      <c r="R1263" s="38"/>
      <c r="S1263" s="38"/>
      <c r="T1263" s="38"/>
      <c r="U1263" s="38"/>
      <c r="V1263" s="38"/>
      <c r="W1263" s="38"/>
      <c r="X1263" s="38"/>
      <c r="Y1263" s="67"/>
      <c r="Z1263" s="38"/>
      <c r="AB1263" s="38"/>
      <c r="AD1263" s="38"/>
      <c r="AE1263" s="38"/>
    </row>
    <row r="1264" spans="8:31" x14ac:dyDescent="0.25">
      <c r="H1264" s="66"/>
      <c r="J1264" s="67"/>
      <c r="K1264" s="67"/>
      <c r="N1264" s="77"/>
      <c r="O1264" s="38"/>
      <c r="P1264" s="38"/>
      <c r="Q1264" s="77"/>
      <c r="R1264" s="38"/>
      <c r="S1264" s="38"/>
      <c r="T1264" s="38"/>
      <c r="U1264" s="38"/>
      <c r="V1264" s="38"/>
      <c r="W1264" s="38"/>
      <c r="X1264" s="38"/>
      <c r="Y1264" s="67"/>
      <c r="Z1264" s="38"/>
      <c r="AB1264" s="38"/>
      <c r="AD1264" s="38"/>
      <c r="AE1264" s="38"/>
    </row>
    <row r="1265" spans="8:31" x14ac:dyDescent="0.25">
      <c r="H1265" s="66"/>
      <c r="J1265" s="67"/>
      <c r="K1265" s="67"/>
      <c r="N1265" s="77"/>
      <c r="O1265" s="38"/>
      <c r="P1265" s="38"/>
      <c r="Q1265" s="77"/>
      <c r="R1265" s="38"/>
      <c r="S1265" s="38"/>
      <c r="T1265" s="38"/>
      <c r="U1265" s="38"/>
      <c r="V1265" s="38"/>
      <c r="W1265" s="38"/>
      <c r="X1265" s="38"/>
      <c r="Y1265" s="67"/>
      <c r="Z1265" s="38"/>
      <c r="AB1265" s="38"/>
      <c r="AD1265" s="38"/>
      <c r="AE1265" s="38"/>
    </row>
    <row r="1266" spans="8:31" x14ac:dyDescent="0.25">
      <c r="H1266" s="66"/>
      <c r="J1266" s="67"/>
      <c r="K1266" s="67"/>
      <c r="N1266" s="77"/>
      <c r="O1266" s="38"/>
      <c r="P1266" s="38"/>
      <c r="Q1266" s="77"/>
      <c r="R1266" s="38"/>
      <c r="S1266" s="38"/>
      <c r="T1266" s="38"/>
      <c r="U1266" s="38"/>
      <c r="V1266" s="38"/>
      <c r="W1266" s="38"/>
      <c r="X1266" s="38"/>
      <c r="Y1266" s="67"/>
      <c r="Z1266" s="38"/>
      <c r="AB1266" s="38"/>
      <c r="AD1266" s="38"/>
      <c r="AE1266" s="38"/>
    </row>
    <row r="1267" spans="8:31" x14ac:dyDescent="0.25">
      <c r="H1267" s="66"/>
      <c r="J1267" s="67"/>
      <c r="K1267" s="67"/>
      <c r="N1267" s="77"/>
      <c r="O1267" s="38"/>
      <c r="P1267" s="38"/>
      <c r="Q1267" s="77"/>
      <c r="R1267" s="38"/>
      <c r="S1267" s="38"/>
      <c r="T1267" s="38"/>
      <c r="U1267" s="38"/>
      <c r="V1267" s="38"/>
      <c r="W1267" s="38"/>
      <c r="X1267" s="38"/>
      <c r="Y1267" s="67"/>
      <c r="Z1267" s="38"/>
      <c r="AB1267" s="38"/>
      <c r="AD1267" s="38"/>
      <c r="AE1267" s="38"/>
    </row>
    <row r="1268" spans="8:31" x14ac:dyDescent="0.25">
      <c r="H1268" s="66"/>
      <c r="J1268" s="67"/>
      <c r="K1268" s="67"/>
      <c r="N1268" s="77"/>
      <c r="O1268" s="38"/>
      <c r="P1268" s="38"/>
      <c r="Q1268" s="77"/>
      <c r="R1268" s="38"/>
      <c r="S1268" s="38"/>
      <c r="T1268" s="38"/>
      <c r="U1268" s="38"/>
      <c r="V1268" s="38"/>
      <c r="W1268" s="38"/>
      <c r="X1268" s="38"/>
      <c r="Y1268" s="67"/>
      <c r="Z1268" s="38"/>
      <c r="AB1268" s="38"/>
      <c r="AD1268" s="38"/>
      <c r="AE1268" s="38"/>
    </row>
    <row r="1269" spans="8:31" x14ac:dyDescent="0.25">
      <c r="H1269" s="66"/>
      <c r="J1269" s="67"/>
      <c r="K1269" s="67"/>
      <c r="N1269" s="77"/>
      <c r="O1269" s="38"/>
      <c r="P1269" s="38"/>
      <c r="Q1269" s="77"/>
      <c r="R1269" s="38"/>
      <c r="S1269" s="38"/>
      <c r="T1269" s="38"/>
      <c r="U1269" s="38"/>
      <c r="V1269" s="38"/>
      <c r="W1269" s="38"/>
      <c r="X1269" s="38"/>
      <c r="Y1269" s="67"/>
      <c r="Z1269" s="38"/>
      <c r="AB1269" s="38"/>
      <c r="AD1269" s="38"/>
      <c r="AE1269" s="38"/>
    </row>
    <row r="1270" spans="8:31" x14ac:dyDescent="0.25">
      <c r="H1270" s="66"/>
      <c r="J1270" s="67"/>
      <c r="K1270" s="67"/>
      <c r="N1270" s="77"/>
      <c r="O1270" s="38"/>
      <c r="P1270" s="38"/>
      <c r="Q1270" s="77"/>
      <c r="R1270" s="38"/>
      <c r="S1270" s="38"/>
      <c r="T1270" s="38"/>
      <c r="U1270" s="38"/>
      <c r="V1270" s="38"/>
      <c r="W1270" s="38"/>
      <c r="X1270" s="38"/>
      <c r="Y1270" s="67"/>
      <c r="Z1270" s="38"/>
      <c r="AB1270" s="38"/>
      <c r="AD1270" s="38"/>
      <c r="AE1270" s="38"/>
    </row>
    <row r="1271" spans="8:31" x14ac:dyDescent="0.25">
      <c r="H1271" s="66"/>
      <c r="J1271" s="67"/>
      <c r="K1271" s="67"/>
      <c r="N1271" s="77"/>
      <c r="O1271" s="38"/>
      <c r="P1271" s="38"/>
      <c r="Q1271" s="77"/>
      <c r="R1271" s="38"/>
      <c r="S1271" s="38"/>
      <c r="T1271" s="38"/>
      <c r="U1271" s="38"/>
      <c r="V1271" s="38"/>
      <c r="W1271" s="38"/>
      <c r="X1271" s="38"/>
      <c r="Y1271" s="67"/>
      <c r="Z1271" s="38"/>
      <c r="AB1271" s="38"/>
      <c r="AD1271" s="38"/>
      <c r="AE1271" s="38"/>
    </row>
    <row r="1272" spans="8:31" x14ac:dyDescent="0.25">
      <c r="H1272" s="66"/>
      <c r="J1272" s="67"/>
      <c r="K1272" s="67"/>
      <c r="N1272" s="77"/>
      <c r="O1272" s="38"/>
      <c r="P1272" s="38"/>
      <c r="Q1272" s="77"/>
      <c r="R1272" s="38"/>
      <c r="S1272" s="38"/>
      <c r="T1272" s="38"/>
      <c r="U1272" s="38"/>
      <c r="V1272" s="38"/>
      <c r="W1272" s="38"/>
      <c r="X1272" s="38"/>
      <c r="Y1272" s="67"/>
      <c r="Z1272" s="38"/>
      <c r="AB1272" s="38"/>
      <c r="AD1272" s="38"/>
      <c r="AE1272" s="38"/>
    </row>
    <row r="1273" spans="8:31" x14ac:dyDescent="0.25">
      <c r="H1273" s="66"/>
      <c r="J1273" s="67"/>
      <c r="K1273" s="67"/>
      <c r="N1273" s="77"/>
      <c r="O1273" s="38"/>
      <c r="P1273" s="38"/>
      <c r="Q1273" s="77"/>
      <c r="R1273" s="38"/>
      <c r="S1273" s="38"/>
      <c r="T1273" s="38"/>
      <c r="U1273" s="38"/>
      <c r="V1273" s="38"/>
      <c r="W1273" s="38"/>
      <c r="X1273" s="38"/>
      <c r="Y1273" s="67"/>
      <c r="Z1273" s="38"/>
      <c r="AB1273" s="38"/>
      <c r="AD1273" s="38"/>
      <c r="AE1273" s="38"/>
    </row>
  </sheetData>
  <sheetProtection algorithmName="SHA-512" hashValue="xxo5mJAWhT4YTPKEMo1CQKZ1MSAvEy/eWGFg8cH1VZTgIA1RylDVxLPBNqjnkZ+yHOosV0Nh7vIFU220qCbjkA==" saltValue="/8mAXunur+T74O80kQv3oA==" spinCount="100000" sheet="1" objects="1" scenarios="1" selectLockedCells="1" selectUnlockedCells="1"/>
  <mergeCells count="3">
    <mergeCell ref="E5:F5"/>
    <mergeCell ref="B5:C5"/>
    <mergeCell ref="B21:C21"/>
  </mergeCells>
  <phoneticPr fontId="13" type="noConversion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>
    <pageSetUpPr fitToPage="1"/>
  </sheetPr>
  <dimension ref="A1:M95"/>
  <sheetViews>
    <sheetView showGridLines="0" zoomScaleNormal="100" workbookViewId="0"/>
  </sheetViews>
  <sheetFormatPr baseColWidth="10" defaultColWidth="10.26953125" defaultRowHeight="13" x14ac:dyDescent="0.3"/>
  <cols>
    <col min="1" max="1" width="16.1796875" style="1" customWidth="1"/>
    <col min="2" max="2" width="12.1796875" style="1" customWidth="1"/>
    <col min="3" max="3" width="12.7265625" style="1" customWidth="1"/>
    <col min="4" max="4" width="13.26953125" style="1" customWidth="1"/>
    <col min="5" max="5" width="10.7265625" style="1" customWidth="1"/>
    <col min="6" max="6" width="12.54296875" style="1" customWidth="1"/>
    <col min="7" max="7" width="17.26953125" style="1" customWidth="1"/>
    <col min="8" max="8" width="10.453125" style="1" bestFit="1" customWidth="1"/>
    <col min="9" max="9" width="6.54296875" style="1" bestFit="1" customWidth="1"/>
    <col min="10" max="10" width="10" style="1" bestFit="1" customWidth="1"/>
    <col min="11" max="11" width="7.453125" style="1" bestFit="1" customWidth="1"/>
    <col min="12" max="12" width="10" style="1" bestFit="1" customWidth="1"/>
    <col min="13" max="13" width="9.453125" style="1" bestFit="1" customWidth="1"/>
    <col min="14" max="16384" width="10.26953125" style="1"/>
  </cols>
  <sheetData>
    <row r="1" spans="1:13" ht="33.75" customHeight="1" x14ac:dyDescent="0.3"/>
    <row r="2" spans="1:13" ht="10.5" customHeight="1" x14ac:dyDescent="0.3"/>
    <row r="3" spans="1:13" ht="10.5" customHeight="1" x14ac:dyDescent="0.3"/>
    <row r="4" spans="1:13" ht="10.5" customHeight="1" x14ac:dyDescent="0.3"/>
    <row r="5" spans="1:13" ht="24.75" customHeight="1" x14ac:dyDescent="0.6">
      <c r="A5" s="99" t="s">
        <v>66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</row>
    <row r="6" spans="1:13" ht="8.25" customHeight="1" thickBot="1" x14ac:dyDescent="0.35"/>
    <row r="7" spans="1:13" ht="16" thickBot="1" x14ac:dyDescent="0.4">
      <c r="A7" s="95" t="s">
        <v>67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7"/>
    </row>
    <row r="8" spans="1:13" ht="5.25" customHeight="1" x14ac:dyDescent="0.3"/>
    <row r="9" spans="1:13" x14ac:dyDescent="0.3">
      <c r="A9" s="1" t="s">
        <v>68</v>
      </c>
    </row>
    <row r="10" spans="1:13" ht="7.5" customHeight="1" thickBot="1" x14ac:dyDescent="0.35"/>
    <row r="11" spans="1:13" ht="16" thickBot="1" x14ac:dyDescent="0.4">
      <c r="A11" s="95" t="s">
        <v>69</v>
      </c>
      <c r="B11" s="96"/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7"/>
    </row>
    <row r="12" spans="1:13" ht="5.25" customHeight="1" x14ac:dyDescent="0.3"/>
    <row r="13" spans="1:13" x14ac:dyDescent="0.3">
      <c r="A13" s="1" t="s">
        <v>68</v>
      </c>
    </row>
    <row r="14" spans="1:13" ht="7.5" customHeight="1" thickBot="1" x14ac:dyDescent="0.35"/>
    <row r="15" spans="1:13" ht="16" thickBot="1" x14ac:dyDescent="0.4">
      <c r="A15" s="95" t="s">
        <v>70</v>
      </c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7"/>
    </row>
    <row r="16" spans="1:13" ht="16" thickBot="1" x14ac:dyDescent="0.4">
      <c r="A16" s="2"/>
      <c r="B16" s="98" t="s">
        <v>71</v>
      </c>
      <c r="C16" s="98"/>
      <c r="D16" s="98"/>
      <c r="F16" s="98" t="s">
        <v>72</v>
      </c>
      <c r="G16" s="98"/>
      <c r="H16" s="98"/>
    </row>
    <row r="17" spans="1:13" x14ac:dyDescent="0.3">
      <c r="A17" s="1" t="s">
        <v>73</v>
      </c>
      <c r="B17" s="3" t="str">
        <f>+IF(Calculo!C7="","",Calculo!C7)</f>
        <v>aaaa</v>
      </c>
      <c r="C17" s="4"/>
      <c r="D17" s="4"/>
      <c r="F17" s="5" t="str">
        <f>+IF(Calculo!$F$17="","",Calculo!$F$17)</f>
        <v/>
      </c>
      <c r="G17" s="4"/>
      <c r="H17" s="4"/>
    </row>
    <row r="18" spans="1:13" x14ac:dyDescent="0.3">
      <c r="A18" s="1" t="s">
        <v>74</v>
      </c>
      <c r="B18" s="5" t="str">
        <f>+IF(Calculo!C6="","",Calculo!C6)</f>
        <v>aaaa</v>
      </c>
      <c r="C18" s="6"/>
      <c r="D18" s="6"/>
      <c r="F18" s="5" t="str">
        <f>+IF(Calculo!$F$16="","",Calculo!$F$16)</f>
        <v/>
      </c>
      <c r="G18" s="6"/>
      <c r="H18" s="6"/>
    </row>
    <row r="19" spans="1:13" x14ac:dyDescent="0.3">
      <c r="A19" s="1" t="s">
        <v>75</v>
      </c>
      <c r="B19" s="7"/>
      <c r="F19" s="7"/>
    </row>
    <row r="20" spans="1:13" x14ac:dyDescent="0.3">
      <c r="A20" s="1" t="s">
        <v>76</v>
      </c>
      <c r="B20" s="8">
        <f>+Calculo!C10</f>
        <v>28738</v>
      </c>
      <c r="F20" s="8" t="str">
        <f>+IF(E25=0,"",Calculo!C11)</f>
        <v/>
      </c>
    </row>
    <row r="21" spans="1:13" x14ac:dyDescent="0.3">
      <c r="A21" s="1" t="s">
        <v>25</v>
      </c>
      <c r="B21" s="9" t="str">
        <f>+IF(Calculo!C12=2,"Mujer","Hombre")</f>
        <v>Hombre</v>
      </c>
      <c r="F21" s="10" t="str">
        <f>+IF(E25=0,"",IF(Calculo!F18=1,"Hombre","Mujer"))</f>
        <v/>
      </c>
    </row>
    <row r="22" spans="1:13" ht="9.75" customHeight="1" thickBot="1" x14ac:dyDescent="0.35"/>
    <row r="23" spans="1:13" ht="16" thickBot="1" x14ac:dyDescent="0.4">
      <c r="A23" s="95" t="s">
        <v>77</v>
      </c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7"/>
    </row>
    <row r="24" spans="1:13" ht="6.75" customHeight="1" x14ac:dyDescent="0.3"/>
    <row r="25" spans="1:13" x14ac:dyDescent="0.3">
      <c r="A25" s="1" t="s">
        <v>78</v>
      </c>
      <c r="B25" s="1" t="s">
        <v>79</v>
      </c>
      <c r="D25" s="1" t="s">
        <v>80</v>
      </c>
      <c r="E25" s="11">
        <f>+Calculo!C13</f>
        <v>0</v>
      </c>
      <c r="G25" s="20" t="s">
        <v>81</v>
      </c>
      <c r="H25" s="12">
        <f>+DATE(YEAR(Calculo!C9),MONTH(Calculo!C9)+1,1-1)</f>
        <v>45046</v>
      </c>
      <c r="J25" s="1" t="str">
        <f>+IF(B26="Vitalicia","","Fecha Ultimo Pago:")</f>
        <v>Fecha Ultimo Pago:</v>
      </c>
      <c r="L25" s="12">
        <f>+IF(B26&lt;&gt;"Vitalicia",Calculo!F19,"")</f>
        <v>48669</v>
      </c>
    </row>
    <row r="26" spans="1:13" x14ac:dyDescent="0.3">
      <c r="A26" s="1" t="s">
        <v>82</v>
      </c>
      <c r="B26" s="1" t="str">
        <f>+IF(Calculo!C19&lt;960,Calculo!C19&amp;" Meses","Vitalicia")</f>
        <v>120 Meses</v>
      </c>
      <c r="D26" s="1" t="s">
        <v>83</v>
      </c>
      <c r="E26" s="12">
        <f>+DATE(YEAR(Calculo!C8),MONTH(Calculo!C8),1)</f>
        <v>45017</v>
      </c>
      <c r="G26" s="1" t="s">
        <v>52</v>
      </c>
      <c r="H26" s="25">
        <f>+Calculo!C17</f>
        <v>100000</v>
      </c>
    </row>
    <row r="27" spans="1:13" ht="15.75" customHeight="1" thickBot="1" x14ac:dyDescent="0.35"/>
    <row r="28" spans="1:13" ht="15.75" customHeight="1" thickBot="1" x14ac:dyDescent="0.4">
      <c r="A28" s="95" t="s">
        <v>84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7"/>
    </row>
    <row r="29" spans="1:13" ht="8.25" customHeight="1" x14ac:dyDescent="0.3">
      <c r="A29" s="14"/>
      <c r="B29" s="15">
        <v>1</v>
      </c>
      <c r="C29" s="16">
        <f t="shared" ref="C29:M29" si="0">+B29+1</f>
        <v>2</v>
      </c>
      <c r="D29" s="16">
        <f t="shared" si="0"/>
        <v>3</v>
      </c>
      <c r="E29" s="16">
        <f t="shared" si="0"/>
        <v>4</v>
      </c>
      <c r="F29" s="16">
        <f t="shared" si="0"/>
        <v>5</v>
      </c>
      <c r="G29" s="16">
        <f t="shared" si="0"/>
        <v>6</v>
      </c>
      <c r="H29" s="16">
        <f t="shared" si="0"/>
        <v>7</v>
      </c>
      <c r="I29" s="16">
        <f t="shared" si="0"/>
        <v>8</v>
      </c>
      <c r="J29" s="16">
        <f t="shared" si="0"/>
        <v>9</v>
      </c>
      <c r="K29" s="16">
        <f t="shared" si="0"/>
        <v>10</v>
      </c>
      <c r="L29" s="16">
        <f t="shared" si="0"/>
        <v>11</v>
      </c>
      <c r="M29" s="16">
        <f t="shared" si="0"/>
        <v>12</v>
      </c>
    </row>
    <row r="30" spans="1:13" s="2" customFormat="1" ht="24" customHeight="1" x14ac:dyDescent="0.3">
      <c r="B30" s="17" t="s">
        <v>85</v>
      </c>
      <c r="C30" s="17" t="s">
        <v>86</v>
      </c>
      <c r="D30" s="17" t="s">
        <v>87</v>
      </c>
      <c r="E30" s="17" t="s">
        <v>88</v>
      </c>
      <c r="F30" s="17" t="s">
        <v>89</v>
      </c>
      <c r="G30" s="17" t="s">
        <v>90</v>
      </c>
      <c r="H30" s="17" t="s">
        <v>91</v>
      </c>
      <c r="I30" s="17" t="s">
        <v>92</v>
      </c>
      <c r="J30" s="17" t="s">
        <v>93</v>
      </c>
      <c r="K30" s="17" t="s">
        <v>94</v>
      </c>
      <c r="L30" s="17" t="s">
        <v>95</v>
      </c>
      <c r="M30" s="17" t="s">
        <v>96</v>
      </c>
    </row>
    <row r="31" spans="1:13" x14ac:dyDescent="0.3">
      <c r="A31" s="18">
        <f>+YEAR(E26)</f>
        <v>2023</v>
      </c>
      <c r="B31" s="19">
        <f>+IF($A31="","",IF(OR(DATE($A31,Mes,1)&lt;$E$26,DATE($A31,Mes,1)&gt;$L$25),0,VLOOKUP(DATE($A31,Mes,1),Calculo!$H$13:$AE$1273,24,FALSE)))</f>
        <v>0</v>
      </c>
      <c r="C31" s="19">
        <f>+IF($A31="","",IF(OR(DATE($A31,Mes,1)&lt;$E$26,DATE($A31,Mes,1)&gt;$L$25),0,VLOOKUP(DATE($A31,Mes,1),Calculo!$H$13:$AE$1273,24,FALSE)))</f>
        <v>0</v>
      </c>
      <c r="D31" s="19">
        <f>+IF($A31="","",IF(OR(DATE($A31,Mes,1)&lt;$E$26,DATE($A31,Mes,1)&gt;$L$25),0,VLOOKUP(DATE($A31,Mes,1),Calculo!$H$13:$AE$1273,24,FALSE)))</f>
        <v>0</v>
      </c>
      <c r="E31" s="19">
        <f>+IF($A31="","",IF(OR(DATE($A31,Mes,1)&lt;$E$26,DATE($A31,Mes,1)&gt;$L$25),0,VLOOKUP(DATE($A31,Mes,1),Calculo!$H$13:$AE$1273,24,FALSE)))</f>
        <v>933.08933660852165</v>
      </c>
      <c r="F31" s="19">
        <f>+IF($A31="","",IF(OR(DATE($A31,Mes,1)&lt;$E$26,DATE($A31,Mes,1)&gt;$L$25),0,VLOOKUP(DATE($A31,Mes,1),Calculo!$H$13:$AE$1273,24,FALSE)))</f>
        <v>933.04021514274655</v>
      </c>
      <c r="G31" s="19">
        <f>+IF($A31="","",IF(OR(DATE($A31,Mes,1)&lt;$E$26,DATE($A31,Mes,1)&gt;$L$25),0,VLOOKUP(DATE($A31,Mes,1),Calculo!$H$13:$AE$1273,24,FALSE)))</f>
        <v>932.99099897984001</v>
      </c>
      <c r="H31" s="19">
        <f>+IF($A31="","",IF(OR(DATE($A31,Mes,1)&lt;$E$26,DATE($A31,Mes,1)&gt;$L$25),0,VLOOKUP(DATE($A31,Mes,1),Calculo!$H$13:$AE$1273,24,FALSE)))</f>
        <v>932.94168793724396</v>
      </c>
      <c r="I31" s="19">
        <f>+IF($A31="","",IF(OR(DATE($A31,Mes,1)&lt;$E$26,DATE($A31,Mes,1)&gt;$L$25),0,VLOOKUP(DATE($A31,Mes,1),Calculo!$H$13:$AE$1273,24,FALSE)))</f>
        <v>932.89228183204727</v>
      </c>
      <c r="J31" s="19">
        <f>+IF($A31="","",IF(OR(DATE($A31,Mes,1)&lt;$E$26,DATE($A31,Mes,1)&gt;$L$25),0,VLOOKUP(DATE($A31,Mes,1),Calculo!$H$13:$AE$1273,24,FALSE)))</f>
        <v>932.84278048098713</v>
      </c>
      <c r="K31" s="19">
        <f>+IF($A31="","",IF(OR(DATE($A31,Mes,1)&lt;$E$26,DATE($A31,Mes,1)&gt;$L$25),0,VLOOKUP(DATE($A31,Mes,1),Calculo!$H$13:$AE$1273,24,FALSE)))</f>
        <v>932.79322805439517</v>
      </c>
      <c r="L31" s="19">
        <f>+IF($A31="","",IF(OR(DATE($A31,Mes,1)&lt;$E$26,DATE($A31,Mes,1)&gt;$L$25),0,VLOOKUP(DATE($A31,Mes,1),Calculo!$H$13:$AE$1273,24,FALSE)))</f>
        <v>932.74357975112969</v>
      </c>
      <c r="M31" s="19">
        <f>+IF($A31="","",IF(OR(DATE($A31,Mes,1)&lt;$E$26,DATE($A31,Mes,1)&gt;$L$25),0,VLOOKUP(DATE($A31,Mes,1),Calculo!$H$13:$AE$1273,24,FALSE)))</f>
        <v>932.6938353856832</v>
      </c>
    </row>
    <row r="32" spans="1:13" x14ac:dyDescent="0.3">
      <c r="A32" s="18">
        <f>+IF(OR(A31="",A31=YEAR(Calculo!$F$19)),"",A31+1)</f>
        <v>2024</v>
      </c>
      <c r="B32" s="19">
        <f>+IF($A32="","",IF(OR(DATE($A32,Mes,1)&lt;$E$26,DATE($A32,Mes,1)&gt;$L$25),0,VLOOKUP(DATE($A32,Mes,1),Calculo!$H$13:$AE$1273,24,FALSE)))</f>
        <v>932.64399477218944</v>
      </c>
      <c r="C32" s="19">
        <f>+IF($A32="","",IF(OR(DATE($A32,Mes,1)&lt;$E$26,DATE($A32,Mes,1)&gt;$L$25),0,VLOOKUP(DATE($A32,Mes,1),Calculo!$H$13:$AE$1273,24,FALSE)))</f>
        <v>932.59405772442278</v>
      </c>
      <c r="D32" s="19">
        <f>+IF($A32="","",IF(OR(DATE($A32,Mes,1)&lt;$E$26,DATE($A32,Mes,1)&gt;$L$25),0,VLOOKUP(DATE($A32,Mes,1),Calculo!$H$13:$AE$1273,24,FALSE)))</f>
        <v>932.54402405579685</v>
      </c>
      <c r="E32" s="19">
        <f>+IF($A32="","",IF(OR(DATE($A32,Mes,1)&lt;$E$26,DATE($A32,Mes,1)&gt;$L$25),0,VLOOKUP(DATE($A32,Mes,1),Calculo!$H$13:$AE$1273,24,FALSE)))</f>
        <v>932.49389357936445</v>
      </c>
      <c r="F32" s="19">
        <f>+IF($A32="","",IF(OR(DATE($A32,Mes,1)&lt;$E$26,DATE($A32,Mes,1)&gt;$L$25),0,VLOOKUP(DATE($A32,Mes,1),Calculo!$H$13:$AE$1273,24,FALSE)))</f>
        <v>932.44366610781719</v>
      </c>
      <c r="G32" s="19">
        <f>+IF($A32="","",IF(OR(DATE($A32,Mes,1)&lt;$E$26,DATE($A32,Mes,1)&gt;$L$25),0,VLOOKUP(DATE($A32,Mes,1),Calculo!$H$13:$AE$1273,24,FALSE)))</f>
        <v>932.393341453483</v>
      </c>
      <c r="H32" s="19">
        <f>+IF($A32="","",IF(OR(DATE($A32,Mes,1)&lt;$E$26,DATE($A32,Mes,1)&gt;$L$25),0,VLOOKUP(DATE($A32,Mes,1),Calculo!$H$13:$AE$1273,24,FALSE)))</f>
        <v>932.34291942832783</v>
      </c>
      <c r="I32" s="19">
        <f>+IF($A32="","",IF(OR(DATE($A32,Mes,1)&lt;$E$26,DATE($A32,Mes,1)&gt;$L$25),0,VLOOKUP(DATE($A32,Mes,1),Calculo!$H$13:$AE$1273,24,FALSE)))</f>
        <v>932.29239984395338</v>
      </c>
      <c r="J32" s="19">
        <f>+IF($A32="","",IF(OR(DATE($A32,Mes,1)&lt;$E$26,DATE($A32,Mes,1)&gt;$L$25),0,VLOOKUP(DATE($A32,Mes,1),Calculo!$H$13:$AE$1273,24,FALSE)))</f>
        <v>932.24178251159685</v>
      </c>
      <c r="K32" s="19">
        <f>+IF($A32="","",IF(OR(DATE($A32,Mes,1)&lt;$E$26,DATE($A32,Mes,1)&gt;$L$25),0,VLOOKUP(DATE($A32,Mes,1),Calculo!$H$13:$AE$1273,24,FALSE)))</f>
        <v>932.19111278611058</v>
      </c>
      <c r="L32" s="19">
        <f>+IF($A32="","",IF(OR(DATE($A32,Mes,1)&lt;$E$26,DATE($A32,Mes,1)&gt;$L$25),0,VLOOKUP(DATE($A32,Mes,1),Calculo!$H$13:$AE$1273,24,FALSE)))</f>
        <v>932.14034461738356</v>
      </c>
      <c r="M32" s="19">
        <f>+IF($A32="","",IF(OR(DATE($A32,Mes,1)&lt;$E$26,DATE($A32,Mes,1)&gt;$L$25),0,VLOOKUP(DATE($A32,Mes,1),Calculo!$H$13:$AE$1273,24,FALSE)))</f>
        <v>932.08947781415623</v>
      </c>
    </row>
    <row r="33" spans="1:13" x14ac:dyDescent="0.3">
      <c r="A33" s="18">
        <f>+IF(OR(A32="",A32=YEAR(Calculo!$F$19)),"",A32+1)</f>
        <v>2025</v>
      </c>
      <c r="B33" s="19">
        <f>+IF($A33="","",IF(OR(DATE($A33,Mes,1)&lt;$E$26,DATE($A33,Mes,1)&gt;$L$25),0,VLOOKUP(DATE($A33,Mes,1),Calculo!$H$13:$AE$1273,24,FALSE)))</f>
        <v>932.0385121847977</v>
      </c>
      <c r="C33" s="19">
        <f>+IF($A33="","",IF(OR(DATE($A33,Mes,1)&lt;$E$26,DATE($A33,Mes,1)&gt;$L$25),0,VLOOKUP(DATE($A33,Mes,1),Calculo!$H$13:$AE$1273,24,FALSE)))</f>
        <v>931.98744753730409</v>
      </c>
      <c r="D33" s="19">
        <f>+IF($A33="","",IF(OR(DATE($A33,Mes,1)&lt;$E$26,DATE($A33,Mes,1)&gt;$L$25),0,VLOOKUP(DATE($A33,Mes,1),Calculo!$H$13:$AE$1273,24,FALSE)))</f>
        <v>931.93628367929898</v>
      </c>
      <c r="E33" s="19">
        <f>+IF($A33="","",IF(OR(DATE($A33,Mes,1)&lt;$E$26,DATE($A33,Mes,1)&gt;$L$25),0,VLOOKUP(DATE($A33,Mes,1),Calculo!$H$13:$AE$1273,24,FALSE)))</f>
        <v>931.88502041803224</v>
      </c>
      <c r="F33" s="19">
        <f>+IF($A33="","",IF(OR(DATE($A33,Mes,1)&lt;$E$26,DATE($A33,Mes,1)&gt;$L$25),0,VLOOKUP(DATE($A33,Mes,1),Calculo!$H$13:$AE$1273,24,FALSE)))</f>
        <v>931.83365756037904</v>
      </c>
      <c r="G33" s="19">
        <f>+IF($A33="","",IF(OR(DATE($A33,Mes,1)&lt;$E$26,DATE($A33,Mes,1)&gt;$L$25),0,VLOOKUP(DATE($A33,Mes,1),Calculo!$H$13:$AE$1273,24,FALSE)))</f>
        <v>931.78219491283926</v>
      </c>
      <c r="H33" s="19">
        <f>+IF($A33="","",IF(OR(DATE($A33,Mes,1)&lt;$E$26,DATE($A33,Mes,1)&gt;$L$25),0,VLOOKUP(DATE($A33,Mes,1),Calculo!$H$13:$AE$1273,24,FALSE)))</f>
        <v>931.73063228153694</v>
      </c>
      <c r="I33" s="19">
        <f>+IF($A33="","",IF(OR(DATE($A33,Mes,1)&lt;$E$26,DATE($A33,Mes,1)&gt;$L$25),0,VLOOKUP(DATE($A33,Mes,1),Calculo!$H$13:$AE$1273,24,FALSE)))</f>
        <v>931.67896947221971</v>
      </c>
      <c r="J33" s="19">
        <f>+IF($A33="","",IF(OR(DATE($A33,Mes,1)&lt;$E$26,DATE($A33,Mes,1)&gt;$L$25),0,VLOOKUP(DATE($A33,Mes,1),Calculo!$H$13:$AE$1273,24,FALSE)))</f>
        <v>931.62720629025739</v>
      </c>
      <c r="K33" s="19">
        <f>+IF($A33="","",IF(OR(DATE($A33,Mes,1)&lt;$E$26,DATE($A33,Mes,1)&gt;$L$25),0,VLOOKUP(DATE($A33,Mes,1),Calculo!$H$13:$AE$1273,24,FALSE)))</f>
        <v>931.5753884684143</v>
      </c>
      <c r="L33" s="19">
        <f>+IF($A33="","",IF(OR(DATE($A33,Mes,1)&lt;$E$26,DATE($A33,Mes,1)&gt;$L$25),0,VLOOKUP(DATE($A33,Mes,1),Calculo!$H$13:$AE$1273,24,FALSE)))</f>
        <v>931.52346950491335</v>
      </c>
      <c r="M33" s="19">
        <f>+IF($A33="","",IF(OR(DATE($A33,Mes,1)&lt;$E$26,DATE($A33,Mes,1)&gt;$L$25),0,VLOOKUP(DATE($A33,Mes,1),Calculo!$H$13:$AE$1273,24,FALSE)))</f>
        <v>931.47144920234007</v>
      </c>
    </row>
    <row r="34" spans="1:13" x14ac:dyDescent="0.3">
      <c r="A34" s="18">
        <f>+IF(OR(A33="",A33=YEAR(Calculo!$F$19)),"",A33+1)</f>
        <v>2026</v>
      </c>
      <c r="B34" s="19">
        <f>+IF($A34="","",IF(OR(DATE($A34,Mes,1)&lt;$E$26,DATE($A34,Mes,1)&gt;$L$25),0,VLOOKUP(DATE($A34,Mes,1),Calculo!$H$13:$AE$1273,24,FALSE)))</f>
        <v>931.41932736289323</v>
      </c>
      <c r="C34" s="19">
        <f>+IF($A34="","",IF(OR(DATE($A34,Mes,1)&lt;$E$26,DATE($A34,Mes,1)&gt;$L$25),0,VLOOKUP(DATE($A34,Mes,1),Calculo!$H$13:$AE$1273,24,FALSE)))</f>
        <v>931.36710378838586</v>
      </c>
      <c r="D34" s="19">
        <f>+IF($A34="","",IF(OR(DATE($A34,Mes,1)&lt;$E$26,DATE($A34,Mes,1)&gt;$L$25),0,VLOOKUP(DATE($A34,Mes,1),Calculo!$H$13:$AE$1273,24,FALSE)))</f>
        <v>931.31477828024481</v>
      </c>
      <c r="E34" s="19">
        <f>+IF($A34="","",IF(OR(DATE($A34,Mes,1)&lt;$E$26,DATE($A34,Mes,1)&gt;$L$25),0,VLOOKUP(DATE($A34,Mes,1),Calculo!$H$13:$AE$1273,24,FALSE)))</f>
        <v>931.26235063950844</v>
      </c>
      <c r="F34" s="19">
        <f>+IF($A34="","",IF(OR(DATE($A34,Mes,1)&lt;$E$26,DATE($A34,Mes,1)&gt;$L$25),0,VLOOKUP(DATE($A34,Mes,1),Calculo!$H$13:$AE$1273,24,FALSE)))</f>
        <v>931.20982066682768</v>
      </c>
      <c r="G34" s="19">
        <f>+IF($A34="","",IF(OR(DATE($A34,Mes,1)&lt;$E$26,DATE($A34,Mes,1)&gt;$L$25),0,VLOOKUP(DATE($A34,Mes,1),Calculo!$H$13:$AE$1273,24,FALSE)))</f>
        <v>931.1571881624634</v>
      </c>
      <c r="H34" s="19">
        <f>+IF($A34="","",IF(OR(DATE($A34,Mes,1)&lt;$E$26,DATE($A34,Mes,1)&gt;$L$25),0,VLOOKUP(DATE($A34,Mes,1),Calculo!$H$13:$AE$1273,24,FALSE)))</f>
        <v>931.10445292628742</v>
      </c>
      <c r="I34" s="19">
        <f>+IF($A34="","",IF(OR(DATE($A34,Mes,1)&lt;$E$26,DATE($A34,Mes,1)&gt;$L$25),0,VLOOKUP(DATE($A34,Mes,1),Calculo!$H$13:$AE$1273,24,FALSE)))</f>
        <v>931.05161475778027</v>
      </c>
      <c r="J34" s="19">
        <f>+IF($A34="","",IF(OR(DATE($A34,Mes,1)&lt;$E$26,DATE($A34,Mes,1)&gt;$L$25),0,VLOOKUP(DATE($A34,Mes,1),Calculo!$H$13:$AE$1273,24,FALSE)))</f>
        <v>930.99867345603184</v>
      </c>
      <c r="K34" s="19">
        <f>+IF($A34="","",IF(OR(DATE($A34,Mes,1)&lt;$E$26,DATE($A34,Mes,1)&gt;$L$25),0,VLOOKUP(DATE($A34,Mes,1),Calculo!$H$13:$AE$1273,24,FALSE)))</f>
        <v>930.94567422355965</v>
      </c>
      <c r="L34" s="19">
        <f>+IF($A34="","",IF(OR(DATE($A34,Mes,1)&lt;$E$26,DATE($A34,Mes,1)&gt;$L$25),0,VLOOKUP(DATE($A34,Mes,1),Calculo!$H$13:$AE$1273,24,FALSE)))</f>
        <v>930.8925710037239</v>
      </c>
      <c r="M34" s="19">
        <f>+IF($A34="","",IF(OR(DATE($A34,Mes,1)&lt;$E$26,DATE($A34,Mes,1)&gt;$L$25),0,VLOOKUP(DATE($A34,Mes,1),Calculo!$H$13:$AE$1273,24,FALSE)))</f>
        <v>930.83936359249515</v>
      </c>
    </row>
    <row r="35" spans="1:13" x14ac:dyDescent="0.3">
      <c r="A35" s="18">
        <f>+IF(OR(A34="",A34=YEAR(Calculo!$F$19)),"",A34+1)</f>
        <v>2027</v>
      </c>
      <c r="B35" s="19">
        <f>+IF($A35="","",IF(OR(DATE($A35,Mes,1)&lt;$E$26,DATE($A35,Mes,1)&gt;$L$25),0,VLOOKUP(DATE($A35,Mes,1),Calculo!$H$13:$AE$1273,24,FALSE)))</f>
        <v>930.78605178544478</v>
      </c>
      <c r="C35" s="19">
        <f>+IF($A35="","",IF(OR(DATE($A35,Mes,1)&lt;$E$26,DATE($A35,Mes,1)&gt;$L$25),0,VLOOKUP(DATE($A35,Mes,1),Calculo!$H$13:$AE$1273,24,FALSE)))</f>
        <v>930.73263537774244</v>
      </c>
      <c r="D35" s="19">
        <f>+IF($A35="","",IF(OR(DATE($A35,Mes,1)&lt;$E$26,DATE($A35,Mes,1)&gt;$L$25),0,VLOOKUP(DATE($A35,Mes,1),Calculo!$H$13:$AE$1273,24,FALSE)))</f>
        <v>930.67911416415586</v>
      </c>
      <c r="E35" s="19">
        <f>+IF($A35="","",IF(OR(DATE($A35,Mes,1)&lt;$E$26,DATE($A35,Mes,1)&gt;$L$25),0,VLOOKUP(DATE($A35,Mes,1),Calculo!$H$13:$AE$1273,24,FALSE)))</f>
        <v>930.62548793905034</v>
      </c>
      <c r="F35" s="19">
        <f>+IF($A35="","",IF(OR(DATE($A35,Mes,1)&lt;$E$26,DATE($A35,Mes,1)&gt;$L$25),0,VLOOKUP(DATE($A35,Mes,1),Calculo!$H$13:$AE$1273,24,FALSE)))</f>
        <v>930.57175649638759</v>
      </c>
      <c r="G35" s="19">
        <f>+IF($A35="","",IF(OR(DATE($A35,Mes,1)&lt;$E$26,DATE($A35,Mes,1)&gt;$L$25),0,VLOOKUP(DATE($A35,Mes,1),Calculo!$H$13:$AE$1273,24,FALSE)))</f>
        <v>930.51791962972482</v>
      </c>
      <c r="H35" s="19">
        <f>+IF($A35="","",IF(OR(DATE($A35,Mes,1)&lt;$E$26,DATE($A35,Mes,1)&gt;$L$25),0,VLOOKUP(DATE($A35,Mes,1),Calculo!$H$13:$AE$1273,24,FALSE)))</f>
        <v>930.46397713221461</v>
      </c>
      <c r="I35" s="19">
        <f>+IF($A35="","",IF(OR(DATE($A35,Mes,1)&lt;$E$26,DATE($A35,Mes,1)&gt;$L$25),0,VLOOKUP(DATE($A35,Mes,1),Calculo!$H$13:$AE$1273,24,FALSE)))</f>
        <v>930.40992879660359</v>
      </c>
      <c r="J35" s="19">
        <f>+IF($A35="","",IF(OR(DATE($A35,Mes,1)&lt;$E$26,DATE($A35,Mes,1)&gt;$L$25),0,VLOOKUP(DATE($A35,Mes,1),Calculo!$H$13:$AE$1273,24,FALSE)))</f>
        <v>930.35577441523151</v>
      </c>
      <c r="K35" s="19">
        <f>+IF($A35="","",IF(OR(DATE($A35,Mes,1)&lt;$E$26,DATE($A35,Mes,1)&gt;$L$25),0,VLOOKUP(DATE($A35,Mes,1),Calculo!$H$13:$AE$1273,24,FALSE)))</f>
        <v>930.30155633450079</v>
      </c>
      <c r="L35" s="19">
        <f>+IF($A35="","",IF(OR(DATE($A35,Mes,1)&lt;$E$26,DATE($A35,Mes,1)&gt;$L$25),0,VLOOKUP(DATE($A35,Mes,1),Calculo!$H$13:$AE$1273,24,FALSE)))</f>
        <v>930.24723127025186</v>
      </c>
      <c r="M35" s="19">
        <f>+IF($A35="","",IF(OR(DATE($A35,Mes,1)&lt;$E$26,DATE($A35,Mes,1)&gt;$L$25),0,VLOOKUP(DATE($A35,Mes,1),Calculo!$H$13:$AE$1273,24,FALSE)))</f>
        <v>930.19279901138441</v>
      </c>
    </row>
    <row r="36" spans="1:13" x14ac:dyDescent="0.3">
      <c r="A36" s="18">
        <f>+IF(OR(A35="",A35=YEAR(Calculo!$F$19)),"",A35+1)</f>
        <v>2028</v>
      </c>
      <c r="B36" s="19">
        <f>+IF($A36="","",IF(OR(DATE($A36,Mes,1)&lt;$E$26,DATE($A36,Mes,1)&gt;$L$25),0,VLOOKUP(DATE($A36,Mes,1),Calculo!$H$13:$AE$1273,24,FALSE)))</f>
        <v>930.13825934638112</v>
      </c>
      <c r="C36" s="19">
        <f>+IF($A36="","",IF(OR(DATE($A36,Mes,1)&lt;$E$26,DATE($A36,Mes,1)&gt;$L$25),0,VLOOKUP(DATE($A36,Mes,1),Calculo!$H$13:$AE$1273,24,FALSE)))</f>
        <v>930.08361206330733</v>
      </c>
      <c r="D36" s="19">
        <f>+IF($A36="","",IF(OR(DATE($A36,Mes,1)&lt;$E$26,DATE($A36,Mes,1)&gt;$L$25),0,VLOOKUP(DATE($A36,Mes,1),Calculo!$H$13:$AE$1273,24,FALSE)))</f>
        <v>930.02885694981035</v>
      </c>
      <c r="E36" s="19">
        <f>+IF($A36="","",IF(OR(DATE($A36,Mes,1)&lt;$E$26,DATE($A36,Mes,1)&gt;$L$25),0,VLOOKUP(DATE($A36,Mes,1),Calculo!$H$13:$AE$1273,24,FALSE)))</f>
        <v>929.97399379311855</v>
      </c>
      <c r="F36" s="19">
        <f>+IF($A36="","",IF(OR(DATE($A36,Mes,1)&lt;$E$26,DATE($A36,Mes,1)&gt;$L$25),0,VLOOKUP(DATE($A36,Mes,1),Calculo!$H$13:$AE$1273,24,FALSE)))</f>
        <v>929.91902238003991</v>
      </c>
      <c r="G36" s="19">
        <f>+IF($A36="","",IF(OR(DATE($A36,Mes,1)&lt;$E$26,DATE($A36,Mes,1)&gt;$L$25),0,VLOOKUP(DATE($A36,Mes,1),Calculo!$H$13:$AE$1273,24,FALSE)))</f>
        <v>929.86394249696252</v>
      </c>
      <c r="H36" s="19">
        <f>+IF($A36="","",IF(OR(DATE($A36,Mes,1)&lt;$E$26,DATE($A36,Mes,1)&gt;$L$25),0,VLOOKUP(DATE($A36,Mes,1),Calculo!$H$13:$AE$1273,24,FALSE)))</f>
        <v>929.8087539298524</v>
      </c>
      <c r="I36" s="19">
        <f>+IF($A36="","",IF(OR(DATE($A36,Mes,1)&lt;$E$26,DATE($A36,Mes,1)&gt;$L$25),0,VLOOKUP(DATE($A36,Mes,1),Calculo!$H$13:$AE$1273,24,FALSE)))</f>
        <v>929.75345646425342</v>
      </c>
      <c r="J36" s="19">
        <f>+IF($A36="","",IF(OR(DATE($A36,Mes,1)&lt;$E$26,DATE($A36,Mes,1)&gt;$L$25),0,VLOOKUP(DATE($A36,Mes,1),Calculo!$H$13:$AE$1273,24,FALSE)))</f>
        <v>929.6980498852862</v>
      </c>
      <c r="K36" s="19">
        <f>+IF($A36="","",IF(OR(DATE($A36,Mes,1)&lt;$E$26,DATE($A36,Mes,1)&gt;$L$25),0,VLOOKUP(DATE($A36,Mes,1),Calculo!$H$13:$AE$1273,24,FALSE)))</f>
        <v>929.64257209282698</v>
      </c>
      <c r="L36" s="19">
        <f>+IF($A36="","",IF(OR(DATE($A36,Mes,1)&lt;$E$26,DATE($A36,Mes,1)&gt;$L$25),0,VLOOKUP(DATE($A36,Mes,1),Calculo!$H$13:$AE$1273,24,FALSE)))</f>
        <v>929.58698416153152</v>
      </c>
      <c r="M36" s="19">
        <f>+IF($A36="","",IF(OR(DATE($A36,Mes,1)&lt;$E$26,DATE($A36,Mes,1)&gt;$L$25),0,VLOOKUP(DATE($A36,Mes,1),Calculo!$H$13:$AE$1273,24,FALSE)))</f>
        <v>929.53128587274307</v>
      </c>
    </row>
    <row r="37" spans="1:13" x14ac:dyDescent="0.3">
      <c r="A37" s="18">
        <f>+IF(OR(A36="",A36=YEAR(Calculo!$F$19)),"",A36+1)</f>
        <v>2029</v>
      </c>
      <c r="B37" s="19">
        <f>+IF($A37="","",IF(OR(DATE($A37,Mes,1)&lt;$E$26,DATE($A37,Mes,1)&gt;$L$25),0,VLOOKUP(DATE($A37,Mes,1),Calculo!$H$13:$AE$1273,24,FALSE)))</f>
        <v>929.47547700737198</v>
      </c>
      <c r="C37" s="19">
        <f>+IF($A37="","",IF(OR(DATE($A37,Mes,1)&lt;$E$26,DATE($A37,Mes,1)&gt;$L$25),0,VLOOKUP(DATE($A37,Mes,1),Calculo!$H$13:$AE$1273,24,FALSE)))</f>
        <v>929.4195573458926</v>
      </c>
      <c r="D37" s="19">
        <f>+IF($A37="","",IF(OR(DATE($A37,Mes,1)&lt;$E$26,DATE($A37,Mes,1)&gt;$L$25),0,VLOOKUP(DATE($A37,Mes,1),Calculo!$H$13:$AE$1273,24,FALSE)))</f>
        <v>929.36352666834409</v>
      </c>
      <c r="E37" s="19">
        <f>+IF($A37="","",IF(OR(DATE($A37,Mes,1)&lt;$E$26,DATE($A37,Mes,1)&gt;$L$25),0,VLOOKUP(DATE($A37,Mes,1),Calculo!$H$13:$AE$1273,24,FALSE)))</f>
        <v>929.30738475432838</v>
      </c>
      <c r="F37" s="19">
        <f>+IF($A37="","",IF(OR(DATE($A37,Mes,1)&lt;$E$26,DATE($A37,Mes,1)&gt;$L$25),0,VLOOKUP(DATE($A37,Mes,1),Calculo!$H$13:$AE$1273,24,FALSE)))</f>
        <v>929.25113138301049</v>
      </c>
      <c r="G37" s="19">
        <f>+IF($A37="","",IF(OR(DATE($A37,Mes,1)&lt;$E$26,DATE($A37,Mes,1)&gt;$L$25),0,VLOOKUP(DATE($A37,Mes,1),Calculo!$H$13:$AE$1273,24,FALSE)))</f>
        <v>929.19476633311649</v>
      </c>
      <c r="H37" s="19">
        <f>+IF($A37="","",IF(OR(DATE($A37,Mes,1)&lt;$E$26,DATE($A37,Mes,1)&gt;$L$25),0,VLOOKUP(DATE($A37,Mes,1),Calculo!$H$13:$AE$1273,24,FALSE)))</f>
        <v>929.13828938293341</v>
      </c>
      <c r="I37" s="19">
        <f>+IF($A37="","",IF(OR(DATE($A37,Mes,1)&lt;$E$26,DATE($A37,Mes,1)&gt;$L$25),0,VLOOKUP(DATE($A37,Mes,1),Calculo!$H$13:$AE$1273,24,FALSE)))</f>
        <v>929.08170031030818</v>
      </c>
      <c r="J37" s="19">
        <f>+IF($A37="","",IF(OR(DATE($A37,Mes,1)&lt;$E$26,DATE($A37,Mes,1)&gt;$L$25),0,VLOOKUP(DATE($A37,Mes,1),Calculo!$H$13:$AE$1273,24,FALSE)))</f>
        <v>929.02499889264641</v>
      </c>
      <c r="K37" s="19">
        <f>+IF($A37="","",IF(OR(DATE($A37,Mes,1)&lt;$E$26,DATE($A37,Mes,1)&gt;$L$25),0,VLOOKUP(DATE($A37,Mes,1),Calculo!$H$13:$AE$1273,24,FALSE)))</f>
        <v>928.96821649690514</v>
      </c>
      <c r="L37" s="19">
        <f>+IF($A37="","",IF(OR(DATE($A37,Mes,1)&lt;$E$26,DATE($A37,Mes,1)&gt;$L$25),0,VLOOKUP(DATE($A37,Mes,1),Calculo!$H$13:$AE$1273,24,FALSE)))</f>
        <v>928.91132065039426</v>
      </c>
      <c r="M37" s="19">
        <f>+IF($A37="","",IF(OR(DATE($A37,Mes,1)&lt;$E$26,DATE($A37,Mes,1)&gt;$L$25),0,VLOOKUP(DATE($A37,Mes,1),Calculo!$H$13:$AE$1273,24,FALSE)))</f>
        <v>928.85431112643994</v>
      </c>
    </row>
    <row r="38" spans="1:13" x14ac:dyDescent="0.3">
      <c r="A38" s="18">
        <f>+IF(OR(A37="",A37=YEAR(Calculo!$F$19)),"",A37+1)</f>
        <v>2030</v>
      </c>
      <c r="B38" s="19">
        <f>+IF($A38="","",IF(OR(DATE($A38,Mes,1)&lt;$E$26,DATE($A38,Mes,1)&gt;$L$25),0,VLOOKUP(DATE($A38,Mes,1),Calculo!$H$13:$AE$1273,24,FALSE)))</f>
        <v>928.79718769791589</v>
      </c>
      <c r="C38" s="19">
        <f>+IF($A38="","",IF(OR(DATE($A38,Mes,1)&lt;$E$26,DATE($A38,Mes,1)&gt;$L$25),0,VLOOKUP(DATE($A38,Mes,1),Calculo!$H$13:$AE$1273,24,FALSE)))</f>
        <v>928.73995013724141</v>
      </c>
      <c r="D38" s="19">
        <f>+IF($A38="","",IF(OR(DATE($A38,Mes,1)&lt;$E$26,DATE($A38,Mes,1)&gt;$L$25),0,VLOOKUP(DATE($A38,Mes,1),Calculo!$H$13:$AE$1273,24,FALSE)))</f>
        <v>928.68259821638151</v>
      </c>
      <c r="E38" s="19">
        <f>+IF($A38="","",IF(OR(DATE($A38,Mes,1)&lt;$E$26,DATE($A38,Mes,1)&gt;$L$25),0,VLOOKUP(DATE($A38,Mes,1),Calculo!$H$13:$AE$1273,24,FALSE)))</f>
        <v>928.6251317068452</v>
      </c>
      <c r="F38" s="19">
        <f>+IF($A38="","",IF(OR(DATE($A38,Mes,1)&lt;$E$26,DATE($A38,Mes,1)&gt;$L$25),0,VLOOKUP(DATE($A38,Mes,1),Calculo!$H$13:$AE$1273,24,FALSE)))</f>
        <v>928.56755037968571</v>
      </c>
      <c r="G38" s="19">
        <f>+IF($A38="","",IF(OR(DATE($A38,Mes,1)&lt;$E$26,DATE($A38,Mes,1)&gt;$L$25),0,VLOOKUP(DATE($A38,Mes,1),Calculo!$H$13:$AE$1273,24,FALSE)))</f>
        <v>928.50985400549814</v>
      </c>
      <c r="H38" s="19">
        <f>+IF($A38="","",IF(OR(DATE($A38,Mes,1)&lt;$E$26,DATE($A38,Mes,1)&gt;$L$25),0,VLOOKUP(DATE($A38,Mes,1),Calculo!$H$13:$AE$1273,24,FALSE)))</f>
        <v>928.45204235441906</v>
      </c>
      <c r="I38" s="19">
        <f>+IF($A38="","",IF(OR(DATE($A38,Mes,1)&lt;$E$26,DATE($A38,Mes,1)&gt;$L$25),0,VLOOKUP(DATE($A38,Mes,1),Calculo!$H$13:$AE$1273,24,FALSE)))</f>
        <v>928.39411519612668</v>
      </c>
      <c r="J38" s="19">
        <f>+IF($A38="","",IF(OR(DATE($A38,Mes,1)&lt;$E$26,DATE($A38,Mes,1)&gt;$L$25),0,VLOOKUP(DATE($A38,Mes,1),Calculo!$H$13:$AE$1273,24,FALSE)))</f>
        <v>928.33607229983841</v>
      </c>
      <c r="K38" s="19">
        <f>+IF($A38="","",IF(OR(DATE($A38,Mes,1)&lt;$E$26,DATE($A38,Mes,1)&gt;$L$25),0,VLOOKUP(DATE($A38,Mes,1),Calculo!$H$13:$AE$1273,24,FALSE)))</f>
        <v>928.27793693690876</v>
      </c>
      <c r="L38" s="19">
        <f>+IF($A38="","",IF(OR(DATE($A38,Mes,1)&lt;$E$26,DATE($A38,Mes,1)&gt;$L$25),0,VLOOKUP(DATE($A38,Mes,1),Calculo!$H$13:$AE$1273,24,FALSE)))</f>
        <v>928.2196846591138</v>
      </c>
      <c r="M38" s="19">
        <f>+IF($A38="","",IF(OR(DATE($A38,Mes,1)&lt;$E$26,DATE($A38,Mes,1)&gt;$L$25),0,VLOOKUP(DATE($A38,Mes,1),Calculo!$H$13:$AE$1273,24,FALSE)))</f>
        <v>928.16131523132799</v>
      </c>
    </row>
    <row r="39" spans="1:13" x14ac:dyDescent="0.3">
      <c r="A39" s="18">
        <f>+IF(OR(A38="",A38=YEAR(Calculo!$F$19)),"",A38+1)</f>
        <v>2031</v>
      </c>
      <c r="B39" s="19">
        <f>+IF($A39="","",IF(OR(DATE($A39,Mes,1)&lt;$E$26,DATE($A39,Mes,1)&gt;$L$25),0,VLOOKUP(DATE($A39,Mes,1),Calculo!$H$13:$AE$1273,24,FALSE)))</f>
        <v>928.10282841795311</v>
      </c>
      <c r="C39" s="19">
        <f>+IF($A39="","",IF(OR(DATE($A39,Mes,1)&lt;$E$26,DATE($A39,Mes,1)&gt;$L$25),0,VLOOKUP(DATE($A39,Mes,1),Calculo!$H$13:$AE$1273,24,FALSE)))</f>
        <v>928.04422398291808</v>
      </c>
      <c r="D39" s="19">
        <f>+IF($A39="","",IF(OR(DATE($A39,Mes,1)&lt;$E$26,DATE($A39,Mes,1)&gt;$L$25),0,VLOOKUP(DATE($A39,Mes,1),Calculo!$H$13:$AE$1273,24,FALSE)))</f>
        <v>927.98550168967552</v>
      </c>
      <c r="E39" s="19">
        <f>+IF($A39="","",IF(OR(DATE($A39,Mes,1)&lt;$E$26,DATE($A39,Mes,1)&gt;$L$25),0,VLOOKUP(DATE($A39,Mes,1),Calculo!$H$13:$AE$1273,24,FALSE)))</f>
        <v>927.92666130120369</v>
      </c>
      <c r="F39" s="19">
        <f>+IF($A39="","",IF(OR(DATE($A39,Mes,1)&lt;$E$26,DATE($A39,Mes,1)&gt;$L$25),0,VLOOKUP(DATE($A39,Mes,1),Calculo!$H$13:$AE$1273,24,FALSE)))</f>
        <v>927.86770258000342</v>
      </c>
      <c r="G39" s="19">
        <f>+IF($A39="","",IF(OR(DATE($A39,Mes,1)&lt;$E$26,DATE($A39,Mes,1)&gt;$L$25),0,VLOOKUP(DATE($A39,Mes,1),Calculo!$H$13:$AE$1273,24,FALSE)))</f>
        <v>927.80862528809826</v>
      </c>
      <c r="H39" s="19">
        <f>+IF($A39="","",IF(OR(DATE($A39,Mes,1)&lt;$E$26,DATE($A39,Mes,1)&gt;$L$25),0,VLOOKUP(DATE($A39,Mes,1),Calculo!$H$13:$AE$1273,24,FALSE)))</f>
        <v>927.74942918703277</v>
      </c>
      <c r="I39" s="19">
        <f>+IF($A39="","",IF(OR(DATE($A39,Mes,1)&lt;$E$26,DATE($A39,Mes,1)&gt;$L$25),0,VLOOKUP(DATE($A39,Mes,1),Calculo!$H$13:$AE$1273,24,FALSE)))</f>
        <v>927.69011403787238</v>
      </c>
      <c r="J39" s="19">
        <f>+IF($A39="","",IF(OR(DATE($A39,Mes,1)&lt;$E$26,DATE($A39,Mes,1)&gt;$L$25),0,VLOOKUP(DATE($A39,Mes,1),Calculo!$H$13:$AE$1273,24,FALSE)))</f>
        <v>927.63067960120202</v>
      </c>
      <c r="K39" s="19">
        <f>+IF($A39="","",IF(OR(DATE($A39,Mes,1)&lt;$E$26,DATE($A39,Mes,1)&gt;$L$25),0,VLOOKUP(DATE($A39,Mes,1),Calculo!$H$13:$AE$1273,24,FALSE)))</f>
        <v>927.57113994740121</v>
      </c>
      <c r="L39" s="19">
        <f>+IF($A39="","",IF(OR(DATE($A39,Mes,1)&lt;$E$26,DATE($A39,Mes,1)&gt;$L$25),0,VLOOKUP(DATE($A39,Mes,1),Calculo!$H$13:$AE$1273,24,FALSE)))</f>
        <v>927.51147977315713</v>
      </c>
      <c r="M39" s="19">
        <f>+IF($A39="","",IF(OR(DATE($A39,Mes,1)&lt;$E$26,DATE($A39,Mes,1)&gt;$L$25),0,VLOOKUP(DATE($A39,Mes,1),Calculo!$H$13:$AE$1273,24,FALSE)))</f>
        <v>927.45169883451172</v>
      </c>
    </row>
    <row r="40" spans="1:13" x14ac:dyDescent="0.3">
      <c r="A40" s="18">
        <f>+IF(OR(A39="",A39=YEAR(Calculo!$F$19)),"",A39+1)</f>
        <v>2032</v>
      </c>
      <c r="B40" s="19">
        <f>+IF($A40="","",IF(OR(DATE($A40,Mes,1)&lt;$E$26,DATE($A40,Mes,1)&gt;$L$25),0,VLOOKUP(DATE($A40,Mes,1),Calculo!$H$13:$AE$1273,24,FALSE)))</f>
        <v>927.39179688701313</v>
      </c>
      <c r="C40" s="19">
        <f>+IF($A40="","",IF(OR(DATE($A40,Mes,1)&lt;$E$26,DATE($A40,Mes,1)&gt;$L$25),0,VLOOKUP(DATE($A40,Mes,1),Calculo!$H$13:$AE$1273,24,FALSE)))</f>
        <v>927.33177368571489</v>
      </c>
      <c r="D40" s="19">
        <f>+IF($A40="","",IF(OR(DATE($A40,Mes,1)&lt;$E$26,DATE($A40,Mes,1)&gt;$L$25),0,VLOOKUP(DATE($A40,Mes,1),Calculo!$H$13:$AE$1273,24,FALSE)))</f>
        <v>927.27162898517429</v>
      </c>
      <c r="E40" s="19">
        <f>+IF($A40="","",IF(OR(DATE($A40,Mes,1)&lt;$E$26,DATE($A40,Mes,1)&gt;$L$25),0,VLOOKUP(DATE($A40,Mes,1),Calculo!$H$13:$AE$1273,24,FALSE)))</f>
        <v>927.21136253945201</v>
      </c>
      <c r="F40" s="19">
        <f>+IF($A40="","",IF(OR(DATE($A40,Mes,1)&lt;$E$26,DATE($A40,Mes,1)&gt;$L$25),0,VLOOKUP(DATE($A40,Mes,1),Calculo!$H$13:$AE$1273,24,FALSE)))</f>
        <v>927.15097410211104</v>
      </c>
      <c r="G40" s="19">
        <f>+IF($A40="","",IF(OR(DATE($A40,Mes,1)&lt;$E$26,DATE($A40,Mes,1)&gt;$L$25),0,VLOOKUP(DATE($A40,Mes,1),Calculo!$H$13:$AE$1273,24,FALSE)))</f>
        <v>927.09046342621514</v>
      </c>
      <c r="H40" s="19">
        <f>+IF($A40="","",IF(OR(DATE($A40,Mes,1)&lt;$E$26,DATE($A40,Mes,1)&gt;$L$25),0,VLOOKUP(DATE($A40,Mes,1),Calculo!$H$13:$AE$1273,24,FALSE)))</f>
        <v>927.02983026432878</v>
      </c>
      <c r="I40" s="19">
        <f>+IF($A40="","",IF(OR(DATE($A40,Mes,1)&lt;$E$26,DATE($A40,Mes,1)&gt;$L$25),0,VLOOKUP(DATE($A40,Mes,1),Calculo!$H$13:$AE$1273,24,FALSE)))</f>
        <v>926.96907436851507</v>
      </c>
      <c r="J40" s="19">
        <f>+IF($A40="","",IF(OR(DATE($A40,Mes,1)&lt;$E$26,DATE($A40,Mes,1)&gt;$L$25),0,VLOOKUP(DATE($A40,Mes,1),Calculo!$H$13:$AE$1273,24,FALSE)))</f>
        <v>926.90819549033529</v>
      </c>
      <c r="K40" s="19">
        <f>+IF($A40="","",IF(OR(DATE($A40,Mes,1)&lt;$E$26,DATE($A40,Mes,1)&gt;$L$25),0,VLOOKUP(DATE($A40,Mes,1),Calculo!$H$13:$AE$1273,24,FALSE)))</f>
        <v>926.84719819742395</v>
      </c>
      <c r="L40" s="19">
        <f>+IF($A40="","",IF(OR(DATE($A40,Mes,1)&lt;$E$26,DATE($A40,Mes,1)&gt;$L$25),0,VLOOKUP(DATE($A40,Mes,1),Calculo!$H$13:$AE$1273,24,FALSE)))</f>
        <v>926.78607663482603</v>
      </c>
      <c r="M40" s="19">
        <f>+IF($A40="","",IF(OR(DATE($A40,Mes,1)&lt;$E$26,DATE($A40,Mes,1)&gt;$L$25),0,VLOOKUP(DATE($A40,Mes,1),Calculo!$H$13:$AE$1273,24,FALSE)))</f>
        <v>926.72483054936697</v>
      </c>
    </row>
    <row r="41" spans="1:13" x14ac:dyDescent="0.3">
      <c r="A41" s="18">
        <f>+IF(OR(A40="",A40=YEAR(Calculo!$F$19)),"",A40+1)</f>
        <v>2033</v>
      </c>
      <c r="B41" s="19">
        <f>+IF($A41="","",IF(OR(DATE($A41,Mes,1)&lt;$E$26,DATE($A41,Mes,1)&gt;$L$25),0,VLOOKUP(DATE($A41,Mes,1),Calculo!$H$13:$AE$1273,24,FALSE)))</f>
        <v>926.66345968735641</v>
      </c>
      <c r="C41" s="19">
        <f>+IF($A41="","",IF(OR(DATE($A41,Mes,1)&lt;$E$26,DATE($A41,Mes,1)&gt;$L$25),0,VLOOKUP(DATE($A41,Mes,1),Calculo!$H$13:$AE$1273,24,FALSE)))</f>
        <v>926.60196379458739</v>
      </c>
      <c r="D41" s="19">
        <f>+IF($A41="","",IF(OR(DATE($A41,Mes,1)&lt;$E$26,DATE($A41,Mes,1)&gt;$L$25),0,VLOOKUP(DATE($A41,Mes,1),Calculo!$H$13:$AE$1273,24,FALSE)))</f>
        <v>926.54034261633478</v>
      </c>
      <c r="E41" s="19">
        <f>+IF($A41="","",IF(OR(DATE($A41,Mes,1)&lt;$E$26,DATE($A41,Mes,1)&gt;$L$25),0,VLOOKUP(DATE($A41,Mes,1),Calculo!$H$13:$AE$1273,24,FALSE)))</f>
        <v>0</v>
      </c>
      <c r="F41" s="19">
        <f>+IF($A41="","",IF(OR(DATE($A41,Mes,1)&lt;$E$26,DATE($A41,Mes,1)&gt;$L$25),0,VLOOKUP(DATE($A41,Mes,1),Calculo!$H$13:$AE$1273,24,FALSE)))</f>
        <v>0</v>
      </c>
      <c r="G41" s="19">
        <f>+IF($A41="","",IF(OR(DATE($A41,Mes,1)&lt;$E$26,DATE($A41,Mes,1)&gt;$L$25),0,VLOOKUP(DATE($A41,Mes,1),Calculo!$H$13:$AE$1273,24,FALSE)))</f>
        <v>0</v>
      </c>
      <c r="H41" s="19">
        <f>+IF($A41="","",IF(OR(DATE($A41,Mes,1)&lt;$E$26,DATE($A41,Mes,1)&gt;$L$25),0,VLOOKUP(DATE($A41,Mes,1),Calculo!$H$13:$AE$1273,24,FALSE)))</f>
        <v>0</v>
      </c>
      <c r="I41" s="19">
        <f>+IF($A41="","",IF(OR(DATE($A41,Mes,1)&lt;$E$26,DATE($A41,Mes,1)&gt;$L$25),0,VLOOKUP(DATE($A41,Mes,1),Calculo!$H$13:$AE$1273,24,FALSE)))</f>
        <v>0</v>
      </c>
      <c r="J41" s="19">
        <f>+IF($A41="","",IF(OR(DATE($A41,Mes,1)&lt;$E$26,DATE($A41,Mes,1)&gt;$L$25),0,VLOOKUP(DATE($A41,Mes,1),Calculo!$H$13:$AE$1273,24,FALSE)))</f>
        <v>0</v>
      </c>
      <c r="K41" s="19">
        <f>+IF($A41="","",IF(OR(DATE($A41,Mes,1)&lt;$E$26,DATE($A41,Mes,1)&gt;$L$25),0,VLOOKUP(DATE($A41,Mes,1),Calculo!$H$13:$AE$1273,24,FALSE)))</f>
        <v>0</v>
      </c>
      <c r="L41" s="19">
        <f>+IF($A41="","",IF(OR(DATE($A41,Mes,1)&lt;$E$26,DATE($A41,Mes,1)&gt;$L$25),0,VLOOKUP(DATE($A41,Mes,1),Calculo!$H$13:$AE$1273,24,FALSE)))</f>
        <v>0</v>
      </c>
      <c r="M41" s="19">
        <f>+IF($A41="","",IF(OR(DATE($A41,Mes,1)&lt;$E$26,DATE($A41,Mes,1)&gt;$L$25),0,VLOOKUP(DATE($A41,Mes,1),Calculo!$H$13:$AE$1273,24,FALSE)))</f>
        <v>0</v>
      </c>
    </row>
    <row r="42" spans="1:13" x14ac:dyDescent="0.3">
      <c r="A42" s="18" t="str">
        <f>+IF(OR(A41="",A41=YEAR(Calculo!$F$19)),"",A41+1)</f>
        <v/>
      </c>
      <c r="B42" s="19" t="str">
        <f>+IF($A42="","",IF(OR(DATE($A42,Mes,1)&lt;$E$26,DATE($A42,Mes,1)&gt;$L$25),0,VLOOKUP(DATE($A42,Mes,1),Calculo!$H$13:$AE$1273,24,FALSE)))</f>
        <v/>
      </c>
      <c r="C42" s="19" t="str">
        <f>+IF($A42="","",IF(OR(DATE($A42,Mes,1)&lt;$E$26,DATE($A42,Mes,1)&gt;$L$25),0,VLOOKUP(DATE($A42,Mes,1),Calculo!$H$13:$AE$1273,24,FALSE)))</f>
        <v/>
      </c>
      <c r="D42" s="19" t="str">
        <f>+IF($A42="","",IF(OR(DATE($A42,Mes,1)&lt;$E$26,DATE($A42,Mes,1)&gt;$L$25),0,VLOOKUP(DATE($A42,Mes,1),Calculo!$H$13:$AE$1273,24,FALSE)))</f>
        <v/>
      </c>
      <c r="E42" s="19" t="str">
        <f>+IF($A42="","",IF(OR(DATE($A42,Mes,1)&lt;$E$26,DATE($A42,Mes,1)&gt;$L$25),0,VLOOKUP(DATE($A42,Mes,1),Calculo!$H$13:$AE$1273,24,FALSE)))</f>
        <v/>
      </c>
      <c r="F42" s="19" t="str">
        <f>+IF($A42="","",IF(OR(DATE($A42,Mes,1)&lt;$E$26,DATE($A42,Mes,1)&gt;$L$25),0,VLOOKUP(DATE($A42,Mes,1),Calculo!$H$13:$AE$1273,24,FALSE)))</f>
        <v/>
      </c>
      <c r="G42" s="19" t="str">
        <f>+IF($A42="","",IF(OR(DATE($A42,Mes,1)&lt;$E$26,DATE($A42,Mes,1)&gt;$L$25),0,VLOOKUP(DATE($A42,Mes,1),Calculo!$H$13:$AE$1273,24,FALSE)))</f>
        <v/>
      </c>
      <c r="H42" s="19" t="str">
        <f>+IF($A42="","",IF(OR(DATE($A42,Mes,1)&lt;$E$26,DATE($A42,Mes,1)&gt;$L$25),0,VLOOKUP(DATE($A42,Mes,1),Calculo!$H$13:$AE$1273,24,FALSE)))</f>
        <v/>
      </c>
      <c r="I42" s="19" t="str">
        <f>+IF($A42="","",IF(OR(DATE($A42,Mes,1)&lt;$E$26,DATE($A42,Mes,1)&gt;$L$25),0,VLOOKUP(DATE($A42,Mes,1),Calculo!$H$13:$AE$1273,24,FALSE)))</f>
        <v/>
      </c>
      <c r="J42" s="19" t="str">
        <f>+IF($A42="","",IF(OR(DATE($A42,Mes,1)&lt;$E$26,DATE($A42,Mes,1)&gt;$L$25),0,VLOOKUP(DATE($A42,Mes,1),Calculo!$H$13:$AE$1273,24,FALSE)))</f>
        <v/>
      </c>
      <c r="K42" s="19" t="str">
        <f>+IF($A42="","",IF(OR(DATE($A42,Mes,1)&lt;$E$26,DATE($A42,Mes,1)&gt;$L$25),0,VLOOKUP(DATE($A42,Mes,1),Calculo!$H$13:$AE$1273,24,FALSE)))</f>
        <v/>
      </c>
      <c r="L42" s="19" t="str">
        <f>+IF($A42="","",IF(OR(DATE($A42,Mes,1)&lt;$E$26,DATE($A42,Mes,1)&gt;$L$25),0,VLOOKUP(DATE($A42,Mes,1),Calculo!$H$13:$AE$1273,24,FALSE)))</f>
        <v/>
      </c>
      <c r="M42" s="19" t="str">
        <f>+IF($A42="","",IF(OR(DATE($A42,Mes,1)&lt;$E$26,DATE($A42,Mes,1)&gt;$L$25),0,VLOOKUP(DATE($A42,Mes,1),Calculo!$H$13:$AE$1273,24,FALSE)))</f>
        <v/>
      </c>
    </row>
    <row r="43" spans="1:13" x14ac:dyDescent="0.3">
      <c r="A43" s="18" t="str">
        <f>+IF(OR(A42="",A42=YEAR(Calculo!$F$19)),"",A42+1)</f>
        <v/>
      </c>
      <c r="B43" s="19" t="str">
        <f>+IF($A43="","",IF(OR(DATE($A43,Mes,1)&lt;$E$26,DATE($A43,Mes,1)&gt;$L$25),0,VLOOKUP(DATE($A43,Mes,1),Calculo!$H$13:$AE$1273,24,FALSE)))</f>
        <v/>
      </c>
      <c r="C43" s="19" t="str">
        <f>+IF($A43="","",IF(OR(DATE($A43,Mes,1)&lt;$E$26,DATE($A43,Mes,1)&gt;$L$25),0,VLOOKUP(DATE($A43,Mes,1),Calculo!$H$13:$AE$1273,24,FALSE)))</f>
        <v/>
      </c>
      <c r="D43" s="19" t="str">
        <f>+IF($A43="","",IF(OR(DATE($A43,Mes,1)&lt;$E$26,DATE($A43,Mes,1)&gt;$L$25),0,VLOOKUP(DATE($A43,Mes,1),Calculo!$H$13:$AE$1273,24,FALSE)))</f>
        <v/>
      </c>
      <c r="E43" s="19" t="str">
        <f>+IF($A43="","",IF(OR(DATE($A43,Mes,1)&lt;$E$26,DATE($A43,Mes,1)&gt;$L$25),0,VLOOKUP(DATE($A43,Mes,1),Calculo!$H$13:$AE$1273,24,FALSE)))</f>
        <v/>
      </c>
      <c r="F43" s="19" t="str">
        <f>+IF($A43="","",IF(OR(DATE($A43,Mes,1)&lt;$E$26,DATE($A43,Mes,1)&gt;$L$25),0,VLOOKUP(DATE($A43,Mes,1),Calculo!$H$13:$AE$1273,24,FALSE)))</f>
        <v/>
      </c>
      <c r="G43" s="19" t="str">
        <f>+IF($A43="","",IF(OR(DATE($A43,Mes,1)&lt;$E$26,DATE($A43,Mes,1)&gt;$L$25),0,VLOOKUP(DATE($A43,Mes,1),Calculo!$H$13:$AE$1273,24,FALSE)))</f>
        <v/>
      </c>
      <c r="H43" s="19" t="str">
        <f>+IF($A43="","",IF(OR(DATE($A43,Mes,1)&lt;$E$26,DATE($A43,Mes,1)&gt;$L$25),0,VLOOKUP(DATE($A43,Mes,1),Calculo!$H$13:$AE$1273,24,FALSE)))</f>
        <v/>
      </c>
      <c r="I43" s="19" t="str">
        <f>+IF($A43="","",IF(OR(DATE($A43,Mes,1)&lt;$E$26,DATE($A43,Mes,1)&gt;$L$25),0,VLOOKUP(DATE($A43,Mes,1),Calculo!$H$13:$AE$1273,24,FALSE)))</f>
        <v/>
      </c>
      <c r="J43" s="19" t="str">
        <f>+IF($A43="","",IF(OR(DATE($A43,Mes,1)&lt;$E$26,DATE($A43,Mes,1)&gt;$L$25),0,VLOOKUP(DATE($A43,Mes,1),Calculo!$H$13:$AE$1273,24,FALSE)))</f>
        <v/>
      </c>
      <c r="K43" s="19" t="str">
        <f>+IF($A43="","",IF(OR(DATE($A43,Mes,1)&lt;$E$26,DATE($A43,Mes,1)&gt;$L$25),0,VLOOKUP(DATE($A43,Mes,1),Calculo!$H$13:$AE$1273,24,FALSE)))</f>
        <v/>
      </c>
      <c r="L43" s="19" t="str">
        <f>+IF($A43="","",IF(OR(DATE($A43,Mes,1)&lt;$E$26,DATE($A43,Mes,1)&gt;$L$25),0,VLOOKUP(DATE($A43,Mes,1),Calculo!$H$13:$AE$1273,24,FALSE)))</f>
        <v/>
      </c>
      <c r="M43" s="19" t="str">
        <f>+IF($A43="","",IF(OR(DATE($A43,Mes,1)&lt;$E$26,DATE($A43,Mes,1)&gt;$L$25),0,VLOOKUP(DATE($A43,Mes,1),Calculo!$H$13:$AE$1273,24,FALSE)))</f>
        <v/>
      </c>
    </row>
    <row r="44" spans="1:13" x14ac:dyDescent="0.3">
      <c r="A44" s="18" t="str">
        <f>+IF(OR(A43="",A43=YEAR(Calculo!$F$19)),"",A43+1)</f>
        <v/>
      </c>
      <c r="B44" s="19" t="str">
        <f>+IF($A44="","",IF(OR(DATE($A44,Mes,1)&lt;$E$26,DATE($A44,Mes,1)&gt;$L$25),0,VLOOKUP(DATE($A44,Mes,1),Calculo!$H$13:$AE$1273,24,FALSE)))</f>
        <v/>
      </c>
      <c r="C44" s="19" t="str">
        <f>+IF($A44="","",IF(OR(DATE($A44,Mes,1)&lt;$E$26,DATE($A44,Mes,1)&gt;$L$25),0,VLOOKUP(DATE($A44,Mes,1),Calculo!$H$13:$AE$1273,24,FALSE)))</f>
        <v/>
      </c>
      <c r="D44" s="19" t="str">
        <f>+IF($A44="","",IF(OR(DATE($A44,Mes,1)&lt;$E$26,DATE($A44,Mes,1)&gt;$L$25),0,VLOOKUP(DATE($A44,Mes,1),Calculo!$H$13:$AE$1273,24,FALSE)))</f>
        <v/>
      </c>
      <c r="E44" s="19" t="str">
        <f>+IF($A44="","",IF(OR(DATE($A44,Mes,1)&lt;$E$26,DATE($A44,Mes,1)&gt;$L$25),0,VLOOKUP(DATE($A44,Mes,1),Calculo!$H$13:$AE$1273,24,FALSE)))</f>
        <v/>
      </c>
      <c r="F44" s="19" t="str">
        <f>+IF($A44="","",IF(OR(DATE($A44,Mes,1)&lt;$E$26,DATE($A44,Mes,1)&gt;$L$25),0,VLOOKUP(DATE($A44,Mes,1),Calculo!$H$13:$AE$1273,24,FALSE)))</f>
        <v/>
      </c>
      <c r="G44" s="19" t="str">
        <f>+IF($A44="","",IF(OR(DATE($A44,Mes,1)&lt;$E$26,DATE($A44,Mes,1)&gt;$L$25),0,VLOOKUP(DATE($A44,Mes,1),Calculo!$H$13:$AE$1273,24,FALSE)))</f>
        <v/>
      </c>
      <c r="H44" s="19" t="str">
        <f>+IF($A44="","",IF(OR(DATE($A44,Mes,1)&lt;$E$26,DATE($A44,Mes,1)&gt;$L$25),0,VLOOKUP(DATE($A44,Mes,1),Calculo!$H$13:$AE$1273,24,FALSE)))</f>
        <v/>
      </c>
      <c r="I44" s="19" t="str">
        <f>+IF($A44="","",IF(OR(DATE($A44,Mes,1)&lt;$E$26,DATE($A44,Mes,1)&gt;$L$25),0,VLOOKUP(DATE($A44,Mes,1),Calculo!$H$13:$AE$1273,24,FALSE)))</f>
        <v/>
      </c>
      <c r="J44" s="19" t="str">
        <f>+IF($A44="","",IF(OR(DATE($A44,Mes,1)&lt;$E$26,DATE($A44,Mes,1)&gt;$L$25),0,VLOOKUP(DATE($A44,Mes,1),Calculo!$H$13:$AE$1273,24,FALSE)))</f>
        <v/>
      </c>
      <c r="K44" s="19" t="str">
        <f>+IF($A44="","",IF(OR(DATE($A44,Mes,1)&lt;$E$26,DATE($A44,Mes,1)&gt;$L$25),0,VLOOKUP(DATE($A44,Mes,1),Calculo!$H$13:$AE$1273,24,FALSE)))</f>
        <v/>
      </c>
      <c r="L44" s="19" t="str">
        <f>+IF($A44="","",IF(OR(DATE($A44,Mes,1)&lt;$E$26,DATE($A44,Mes,1)&gt;$L$25),0,VLOOKUP(DATE($A44,Mes,1),Calculo!$H$13:$AE$1273,24,FALSE)))</f>
        <v/>
      </c>
      <c r="M44" s="19" t="str">
        <f>+IF($A44="","",IF(OR(DATE($A44,Mes,1)&lt;$E$26,DATE($A44,Mes,1)&gt;$L$25),0,VLOOKUP(DATE($A44,Mes,1),Calculo!$H$13:$AE$1273,24,FALSE)))</f>
        <v/>
      </c>
    </row>
    <row r="45" spans="1:13" x14ac:dyDescent="0.3">
      <c r="A45" s="18" t="str">
        <f>+IF(OR(A44="",A44=YEAR(Calculo!$F$19)),"",A44+1)</f>
        <v/>
      </c>
      <c r="B45" s="19" t="str">
        <f>+IF($A45="","",IF(OR(DATE($A45,Mes,1)&lt;$E$26,DATE($A45,Mes,1)&gt;$L$25),0,VLOOKUP(DATE($A45,Mes,1),Calculo!$H$13:$AE$1273,24,FALSE)))</f>
        <v/>
      </c>
      <c r="C45" s="19" t="str">
        <f>+IF($A45="","",IF(OR(DATE($A45,Mes,1)&lt;$E$26,DATE($A45,Mes,1)&gt;$L$25),0,VLOOKUP(DATE($A45,Mes,1),Calculo!$H$13:$AE$1273,24,FALSE)))</f>
        <v/>
      </c>
      <c r="D45" s="19" t="str">
        <f>+IF($A45="","",IF(OR(DATE($A45,Mes,1)&lt;$E$26,DATE($A45,Mes,1)&gt;$L$25),0,VLOOKUP(DATE($A45,Mes,1),Calculo!$H$13:$AE$1273,24,FALSE)))</f>
        <v/>
      </c>
      <c r="E45" s="19" t="str">
        <f>+IF($A45="","",IF(OR(DATE($A45,Mes,1)&lt;$E$26,DATE($A45,Mes,1)&gt;$L$25),0,VLOOKUP(DATE($A45,Mes,1),Calculo!$H$13:$AE$1273,24,FALSE)))</f>
        <v/>
      </c>
      <c r="F45" s="19" t="str">
        <f>+IF($A45="","",IF(OR(DATE($A45,Mes,1)&lt;$E$26,DATE($A45,Mes,1)&gt;$L$25),0,VLOOKUP(DATE($A45,Mes,1),Calculo!$H$13:$AE$1273,24,FALSE)))</f>
        <v/>
      </c>
      <c r="G45" s="19" t="str">
        <f>+IF($A45="","",IF(OR(DATE($A45,Mes,1)&lt;$E$26,DATE($A45,Mes,1)&gt;$L$25),0,VLOOKUP(DATE($A45,Mes,1),Calculo!$H$13:$AE$1273,24,FALSE)))</f>
        <v/>
      </c>
      <c r="H45" s="19" t="str">
        <f>+IF($A45="","",IF(OR(DATE($A45,Mes,1)&lt;$E$26,DATE($A45,Mes,1)&gt;$L$25),0,VLOOKUP(DATE($A45,Mes,1),Calculo!$H$13:$AE$1273,24,FALSE)))</f>
        <v/>
      </c>
      <c r="I45" s="19" t="str">
        <f>+IF($A45="","",IF(OR(DATE($A45,Mes,1)&lt;$E$26,DATE($A45,Mes,1)&gt;$L$25),0,VLOOKUP(DATE($A45,Mes,1),Calculo!$H$13:$AE$1273,24,FALSE)))</f>
        <v/>
      </c>
      <c r="J45" s="19" t="str">
        <f>+IF($A45="","",IF(OR(DATE($A45,Mes,1)&lt;$E$26,DATE($A45,Mes,1)&gt;$L$25),0,VLOOKUP(DATE($A45,Mes,1),Calculo!$H$13:$AE$1273,24,FALSE)))</f>
        <v/>
      </c>
      <c r="K45" s="19" t="str">
        <f>+IF($A45="","",IF(OR(DATE($A45,Mes,1)&lt;$E$26,DATE($A45,Mes,1)&gt;$L$25),0,VLOOKUP(DATE($A45,Mes,1),Calculo!$H$13:$AE$1273,24,FALSE)))</f>
        <v/>
      </c>
      <c r="L45" s="19" t="str">
        <f>+IF($A45="","",IF(OR(DATE($A45,Mes,1)&lt;$E$26,DATE($A45,Mes,1)&gt;$L$25),0,VLOOKUP(DATE($A45,Mes,1),Calculo!$H$13:$AE$1273,24,FALSE)))</f>
        <v/>
      </c>
      <c r="M45" s="19" t="str">
        <f>+IF($A45="","",IF(OR(DATE($A45,Mes,1)&lt;$E$26,DATE($A45,Mes,1)&gt;$L$25),0,VLOOKUP(DATE($A45,Mes,1),Calculo!$H$13:$AE$1273,24,FALSE)))</f>
        <v/>
      </c>
    </row>
    <row r="46" spans="1:13" x14ac:dyDescent="0.3">
      <c r="A46" s="18" t="str">
        <f>+IF(OR(A45="",A45=YEAR(Calculo!$F$19)),"",A45+1)</f>
        <v/>
      </c>
      <c r="B46" s="19" t="str">
        <f>+IF($A46="","",IF(OR(DATE($A46,Mes,1)&lt;$E$26,DATE($A46,Mes,1)&gt;$L$25),0,VLOOKUP(DATE($A46,Mes,1),Calculo!$H$13:$AE$1273,24,FALSE)))</f>
        <v/>
      </c>
      <c r="C46" s="19" t="str">
        <f>+IF($A46="","",IF(OR(DATE($A46,Mes,1)&lt;$E$26,DATE($A46,Mes,1)&gt;$L$25),0,VLOOKUP(DATE($A46,Mes,1),Calculo!$H$13:$AE$1273,24,FALSE)))</f>
        <v/>
      </c>
      <c r="D46" s="19" t="str">
        <f>+IF($A46="","",IF(OR(DATE($A46,Mes,1)&lt;$E$26,DATE($A46,Mes,1)&gt;$L$25),0,VLOOKUP(DATE($A46,Mes,1),Calculo!$H$13:$AE$1273,24,FALSE)))</f>
        <v/>
      </c>
      <c r="E46" s="19" t="str">
        <f>+IF($A46="","",IF(OR(DATE($A46,Mes,1)&lt;$E$26,DATE($A46,Mes,1)&gt;$L$25),0,VLOOKUP(DATE($A46,Mes,1),Calculo!$H$13:$AE$1273,24,FALSE)))</f>
        <v/>
      </c>
      <c r="F46" s="19" t="str">
        <f>+IF($A46="","",IF(OR(DATE($A46,Mes,1)&lt;$E$26,DATE($A46,Mes,1)&gt;$L$25),0,VLOOKUP(DATE($A46,Mes,1),Calculo!$H$13:$AE$1273,24,FALSE)))</f>
        <v/>
      </c>
      <c r="G46" s="19" t="str">
        <f>+IF($A46="","",IF(OR(DATE($A46,Mes,1)&lt;$E$26,DATE($A46,Mes,1)&gt;$L$25),0,VLOOKUP(DATE($A46,Mes,1),Calculo!$H$13:$AE$1273,24,FALSE)))</f>
        <v/>
      </c>
      <c r="H46" s="19" t="str">
        <f>+IF($A46="","",IF(OR(DATE($A46,Mes,1)&lt;$E$26,DATE($A46,Mes,1)&gt;$L$25),0,VLOOKUP(DATE($A46,Mes,1),Calculo!$H$13:$AE$1273,24,FALSE)))</f>
        <v/>
      </c>
      <c r="I46" s="19" t="str">
        <f>+IF($A46="","",IF(OR(DATE($A46,Mes,1)&lt;$E$26,DATE($A46,Mes,1)&gt;$L$25),0,VLOOKUP(DATE($A46,Mes,1),Calculo!$H$13:$AE$1273,24,FALSE)))</f>
        <v/>
      </c>
      <c r="J46" s="19" t="str">
        <f>+IF($A46="","",IF(OR(DATE($A46,Mes,1)&lt;$E$26,DATE($A46,Mes,1)&gt;$L$25),0,VLOOKUP(DATE($A46,Mes,1),Calculo!$H$13:$AE$1273,24,FALSE)))</f>
        <v/>
      </c>
      <c r="K46" s="19" t="str">
        <f>+IF($A46="","",IF(OR(DATE($A46,Mes,1)&lt;$E$26,DATE($A46,Mes,1)&gt;$L$25),0,VLOOKUP(DATE($A46,Mes,1),Calculo!$H$13:$AE$1273,24,FALSE)))</f>
        <v/>
      </c>
      <c r="L46" s="19" t="str">
        <f>+IF($A46="","",IF(OR(DATE($A46,Mes,1)&lt;$E$26,DATE($A46,Mes,1)&gt;$L$25),0,VLOOKUP(DATE($A46,Mes,1),Calculo!$H$13:$AE$1273,24,FALSE)))</f>
        <v/>
      </c>
      <c r="M46" s="19" t="str">
        <f>+IF($A46="","",IF(OR(DATE($A46,Mes,1)&lt;$E$26,DATE($A46,Mes,1)&gt;$L$25),0,VLOOKUP(DATE($A46,Mes,1),Calculo!$H$13:$AE$1273,24,FALSE)))</f>
        <v/>
      </c>
    </row>
    <row r="47" spans="1:13" x14ac:dyDescent="0.3">
      <c r="A47" s="18" t="str">
        <f>+IF(OR(A46="",A46=YEAR(Calculo!$F$19)),"",A46+1)</f>
        <v/>
      </c>
      <c r="B47" s="19" t="str">
        <f>+IF($A47="","",IF(OR(DATE($A47,Mes,1)&lt;$E$26,DATE($A47,Mes,1)&gt;$L$25),0,VLOOKUP(DATE($A47,Mes,1),Calculo!$H$13:$AE$1273,24,FALSE)))</f>
        <v/>
      </c>
      <c r="C47" s="19" t="str">
        <f>+IF($A47="","",IF(OR(DATE($A47,Mes,1)&lt;$E$26,DATE($A47,Mes,1)&gt;$L$25),0,VLOOKUP(DATE($A47,Mes,1),Calculo!$H$13:$AE$1273,24,FALSE)))</f>
        <v/>
      </c>
      <c r="D47" s="19" t="str">
        <f>+IF($A47="","",IF(OR(DATE($A47,Mes,1)&lt;$E$26,DATE($A47,Mes,1)&gt;$L$25),0,VLOOKUP(DATE($A47,Mes,1),Calculo!$H$13:$AE$1273,24,FALSE)))</f>
        <v/>
      </c>
      <c r="E47" s="19" t="str">
        <f>+IF($A47="","",IF(OR(DATE($A47,Mes,1)&lt;$E$26,DATE($A47,Mes,1)&gt;$L$25),0,VLOOKUP(DATE($A47,Mes,1),Calculo!$H$13:$AE$1273,24,FALSE)))</f>
        <v/>
      </c>
      <c r="F47" s="19" t="str">
        <f>+IF($A47="","",IF(OR(DATE($A47,Mes,1)&lt;$E$26,DATE($A47,Mes,1)&gt;$L$25),0,VLOOKUP(DATE($A47,Mes,1),Calculo!$H$13:$AE$1273,24,FALSE)))</f>
        <v/>
      </c>
      <c r="G47" s="19" t="str">
        <f>+IF($A47="","",IF(OR(DATE($A47,Mes,1)&lt;$E$26,DATE($A47,Mes,1)&gt;$L$25),0,VLOOKUP(DATE($A47,Mes,1),Calculo!$H$13:$AE$1273,24,FALSE)))</f>
        <v/>
      </c>
      <c r="H47" s="19" t="str">
        <f>+IF($A47="","",IF(OR(DATE($A47,Mes,1)&lt;$E$26,DATE($A47,Mes,1)&gt;$L$25),0,VLOOKUP(DATE($A47,Mes,1),Calculo!$H$13:$AE$1273,24,FALSE)))</f>
        <v/>
      </c>
      <c r="I47" s="19" t="str">
        <f>+IF($A47="","",IF(OR(DATE($A47,Mes,1)&lt;$E$26,DATE($A47,Mes,1)&gt;$L$25),0,VLOOKUP(DATE($A47,Mes,1),Calculo!$H$13:$AE$1273,24,FALSE)))</f>
        <v/>
      </c>
      <c r="J47" s="19" t="str">
        <f>+IF($A47="","",IF(OR(DATE($A47,Mes,1)&lt;$E$26,DATE($A47,Mes,1)&gt;$L$25),0,VLOOKUP(DATE($A47,Mes,1),Calculo!$H$13:$AE$1273,24,FALSE)))</f>
        <v/>
      </c>
      <c r="K47" s="19" t="str">
        <f>+IF($A47="","",IF(OR(DATE($A47,Mes,1)&lt;$E$26,DATE($A47,Mes,1)&gt;$L$25),0,VLOOKUP(DATE($A47,Mes,1),Calculo!$H$13:$AE$1273,24,FALSE)))</f>
        <v/>
      </c>
      <c r="L47" s="19" t="str">
        <f>+IF($A47="","",IF(OR(DATE($A47,Mes,1)&lt;$E$26,DATE($A47,Mes,1)&gt;$L$25),0,VLOOKUP(DATE($A47,Mes,1),Calculo!$H$13:$AE$1273,24,FALSE)))</f>
        <v/>
      </c>
      <c r="M47" s="19" t="str">
        <f>+IF($A47="","",IF(OR(DATE($A47,Mes,1)&lt;$E$26,DATE($A47,Mes,1)&gt;$L$25),0,VLOOKUP(DATE($A47,Mes,1),Calculo!$H$13:$AE$1273,24,FALSE)))</f>
        <v/>
      </c>
    </row>
    <row r="48" spans="1:13" x14ac:dyDescent="0.3">
      <c r="A48" s="18" t="str">
        <f>+IF(OR(A47="",A47=YEAR(Calculo!$F$19)),"",A47+1)</f>
        <v/>
      </c>
      <c r="B48" s="19" t="str">
        <f>+IF($A48="","",IF(OR(DATE($A48,Mes,1)&lt;$E$26,DATE($A48,Mes,1)&gt;$L$25),0,VLOOKUP(DATE($A48,Mes,1),Calculo!$H$13:$AE$1273,24,FALSE)))</f>
        <v/>
      </c>
      <c r="C48" s="19" t="str">
        <f>+IF($A48="","",IF(OR(DATE($A48,Mes,1)&lt;$E$26,DATE($A48,Mes,1)&gt;$L$25),0,VLOOKUP(DATE($A48,Mes,1),Calculo!$H$13:$AE$1273,24,FALSE)))</f>
        <v/>
      </c>
      <c r="D48" s="19" t="str">
        <f>+IF($A48="","",IF(OR(DATE($A48,Mes,1)&lt;$E$26,DATE($A48,Mes,1)&gt;$L$25),0,VLOOKUP(DATE($A48,Mes,1),Calculo!$H$13:$AE$1273,24,FALSE)))</f>
        <v/>
      </c>
      <c r="E48" s="19" t="str">
        <f>+IF($A48="","",IF(OR(DATE($A48,Mes,1)&lt;$E$26,DATE($A48,Mes,1)&gt;$L$25),0,VLOOKUP(DATE($A48,Mes,1),Calculo!$H$13:$AE$1273,24,FALSE)))</f>
        <v/>
      </c>
      <c r="F48" s="19" t="str">
        <f>+IF($A48="","",IF(OR(DATE($A48,Mes,1)&lt;$E$26,DATE($A48,Mes,1)&gt;$L$25),0,VLOOKUP(DATE($A48,Mes,1),Calculo!$H$13:$AE$1273,24,FALSE)))</f>
        <v/>
      </c>
      <c r="G48" s="19" t="str">
        <f>+IF($A48="","",IF(OR(DATE($A48,Mes,1)&lt;$E$26,DATE($A48,Mes,1)&gt;$L$25),0,VLOOKUP(DATE($A48,Mes,1),Calculo!$H$13:$AE$1273,24,FALSE)))</f>
        <v/>
      </c>
      <c r="H48" s="19" t="str">
        <f>+IF($A48="","",IF(OR(DATE($A48,Mes,1)&lt;$E$26,DATE($A48,Mes,1)&gt;$L$25),0,VLOOKUP(DATE($A48,Mes,1),Calculo!$H$13:$AE$1273,24,FALSE)))</f>
        <v/>
      </c>
      <c r="I48" s="19" t="str">
        <f>+IF($A48="","",IF(OR(DATE($A48,Mes,1)&lt;$E$26,DATE($A48,Mes,1)&gt;$L$25),0,VLOOKUP(DATE($A48,Mes,1),Calculo!$H$13:$AE$1273,24,FALSE)))</f>
        <v/>
      </c>
      <c r="J48" s="19" t="str">
        <f>+IF($A48="","",IF(OR(DATE($A48,Mes,1)&lt;$E$26,DATE($A48,Mes,1)&gt;$L$25),0,VLOOKUP(DATE($A48,Mes,1),Calculo!$H$13:$AE$1273,24,FALSE)))</f>
        <v/>
      </c>
      <c r="K48" s="19" t="str">
        <f>+IF($A48="","",IF(OR(DATE($A48,Mes,1)&lt;$E$26,DATE($A48,Mes,1)&gt;$L$25),0,VLOOKUP(DATE($A48,Mes,1),Calculo!$H$13:$AE$1273,24,FALSE)))</f>
        <v/>
      </c>
      <c r="L48" s="19" t="str">
        <f>+IF($A48="","",IF(OR(DATE($A48,Mes,1)&lt;$E$26,DATE($A48,Mes,1)&gt;$L$25),0,VLOOKUP(DATE($A48,Mes,1),Calculo!$H$13:$AE$1273,24,FALSE)))</f>
        <v/>
      </c>
      <c r="M48" s="19" t="str">
        <f>+IF($A48="","",IF(OR(DATE($A48,Mes,1)&lt;$E$26,DATE($A48,Mes,1)&gt;$L$25),0,VLOOKUP(DATE($A48,Mes,1),Calculo!$H$13:$AE$1273,24,FALSE)))</f>
        <v/>
      </c>
    </row>
    <row r="49" spans="1:13" x14ac:dyDescent="0.3">
      <c r="A49" s="18" t="str">
        <f>+IF(OR(A48="",A48=YEAR(Calculo!$F$19)),"",A48+1)</f>
        <v/>
      </c>
      <c r="B49" s="19" t="str">
        <f>+IF($A49="","",IF(OR(DATE($A49,Mes,1)&lt;$E$26,DATE($A49,Mes,1)&gt;$L$25),0,VLOOKUP(DATE($A49,Mes,1),Calculo!$H$13:$AE$1273,24,FALSE)))</f>
        <v/>
      </c>
      <c r="C49" s="19" t="str">
        <f>+IF($A49="","",IF(OR(DATE($A49,Mes,1)&lt;$E$26,DATE($A49,Mes,1)&gt;$L$25),0,VLOOKUP(DATE($A49,Mes,1),Calculo!$H$13:$AE$1273,24,FALSE)))</f>
        <v/>
      </c>
      <c r="D49" s="19" t="str">
        <f>+IF($A49="","",IF(OR(DATE($A49,Mes,1)&lt;$E$26,DATE($A49,Mes,1)&gt;$L$25),0,VLOOKUP(DATE($A49,Mes,1),Calculo!$H$13:$AE$1273,24,FALSE)))</f>
        <v/>
      </c>
      <c r="E49" s="19" t="str">
        <f>+IF($A49="","",IF(OR(DATE($A49,Mes,1)&lt;$E$26,DATE($A49,Mes,1)&gt;$L$25),0,VLOOKUP(DATE($A49,Mes,1),Calculo!$H$13:$AE$1273,24,FALSE)))</f>
        <v/>
      </c>
      <c r="F49" s="19" t="str">
        <f>+IF($A49="","",IF(OR(DATE($A49,Mes,1)&lt;$E$26,DATE($A49,Mes,1)&gt;$L$25),0,VLOOKUP(DATE($A49,Mes,1),Calculo!$H$13:$AE$1273,24,FALSE)))</f>
        <v/>
      </c>
      <c r="G49" s="19" t="str">
        <f>+IF($A49="","",IF(OR(DATE($A49,Mes,1)&lt;$E$26,DATE($A49,Mes,1)&gt;$L$25),0,VLOOKUP(DATE($A49,Mes,1),Calculo!$H$13:$AE$1273,24,FALSE)))</f>
        <v/>
      </c>
      <c r="H49" s="19" t="str">
        <f>+IF($A49="","",IF(OR(DATE($A49,Mes,1)&lt;$E$26,DATE($A49,Mes,1)&gt;$L$25),0,VLOOKUP(DATE($A49,Mes,1),Calculo!$H$13:$AE$1273,24,FALSE)))</f>
        <v/>
      </c>
      <c r="I49" s="19" t="str">
        <f>+IF($A49="","",IF(OR(DATE($A49,Mes,1)&lt;$E$26,DATE($A49,Mes,1)&gt;$L$25),0,VLOOKUP(DATE($A49,Mes,1),Calculo!$H$13:$AE$1273,24,FALSE)))</f>
        <v/>
      </c>
      <c r="J49" s="19" t="str">
        <f>+IF($A49="","",IF(OR(DATE($A49,Mes,1)&lt;$E$26,DATE($A49,Mes,1)&gt;$L$25),0,VLOOKUP(DATE($A49,Mes,1),Calculo!$H$13:$AE$1273,24,FALSE)))</f>
        <v/>
      </c>
      <c r="K49" s="19" t="str">
        <f>+IF($A49="","",IF(OR(DATE($A49,Mes,1)&lt;$E$26,DATE($A49,Mes,1)&gt;$L$25),0,VLOOKUP(DATE($A49,Mes,1),Calculo!$H$13:$AE$1273,24,FALSE)))</f>
        <v/>
      </c>
      <c r="L49" s="19" t="str">
        <f>+IF($A49="","",IF(OR(DATE($A49,Mes,1)&lt;$E$26,DATE($A49,Mes,1)&gt;$L$25),0,VLOOKUP(DATE($A49,Mes,1),Calculo!$H$13:$AE$1273,24,FALSE)))</f>
        <v/>
      </c>
      <c r="M49" s="19" t="str">
        <f>+IF($A49="","",IF(OR(DATE($A49,Mes,1)&lt;$E$26,DATE($A49,Mes,1)&gt;$L$25),0,VLOOKUP(DATE($A49,Mes,1),Calculo!$H$13:$AE$1273,24,FALSE)))</f>
        <v/>
      </c>
    </row>
    <row r="50" spans="1:13" x14ac:dyDescent="0.3">
      <c r="A50" s="18" t="str">
        <f>+IF(OR(A49="",A49=YEAR(Calculo!$F$19)),"",A49+1)</f>
        <v/>
      </c>
      <c r="B50" s="19" t="str">
        <f>+IF($A50="","",IF(OR(DATE($A50,Mes,1)&lt;$E$26,DATE($A50,Mes,1)&gt;$L$25),0,VLOOKUP(DATE($A50,Mes,1),Calculo!$H$13:$AE$1273,24,FALSE)))</f>
        <v/>
      </c>
      <c r="C50" s="19" t="str">
        <f>+IF($A50="","",IF(OR(DATE($A50,Mes,1)&lt;$E$26,DATE($A50,Mes,1)&gt;$L$25),0,VLOOKUP(DATE($A50,Mes,1),Calculo!$H$13:$AE$1273,24,FALSE)))</f>
        <v/>
      </c>
      <c r="D50" s="19" t="str">
        <f>+IF($A50="","",IF(OR(DATE($A50,Mes,1)&lt;$E$26,DATE($A50,Mes,1)&gt;$L$25),0,VLOOKUP(DATE($A50,Mes,1),Calculo!$H$13:$AE$1273,24,FALSE)))</f>
        <v/>
      </c>
      <c r="E50" s="19" t="str">
        <f>+IF($A50="","",IF(OR(DATE($A50,Mes,1)&lt;$E$26,DATE($A50,Mes,1)&gt;$L$25),0,VLOOKUP(DATE($A50,Mes,1),Calculo!$H$13:$AE$1273,24,FALSE)))</f>
        <v/>
      </c>
      <c r="F50" s="19" t="str">
        <f>+IF($A50="","",IF(OR(DATE($A50,Mes,1)&lt;$E$26,DATE($A50,Mes,1)&gt;$L$25),0,VLOOKUP(DATE($A50,Mes,1),Calculo!$H$13:$AE$1273,24,FALSE)))</f>
        <v/>
      </c>
      <c r="G50" s="19" t="str">
        <f>+IF($A50="","",IF(OR(DATE($A50,Mes,1)&lt;$E$26,DATE($A50,Mes,1)&gt;$L$25),0,VLOOKUP(DATE($A50,Mes,1),Calculo!$H$13:$AE$1273,24,FALSE)))</f>
        <v/>
      </c>
      <c r="H50" s="19" t="str">
        <f>+IF($A50="","",IF(OR(DATE($A50,Mes,1)&lt;$E$26,DATE($A50,Mes,1)&gt;$L$25),0,VLOOKUP(DATE($A50,Mes,1),Calculo!$H$13:$AE$1273,24,FALSE)))</f>
        <v/>
      </c>
      <c r="I50" s="19" t="str">
        <f>+IF($A50="","",IF(OR(DATE($A50,Mes,1)&lt;$E$26,DATE($A50,Mes,1)&gt;$L$25),0,VLOOKUP(DATE($A50,Mes,1),Calculo!$H$13:$AE$1273,24,FALSE)))</f>
        <v/>
      </c>
      <c r="J50" s="19" t="str">
        <f>+IF($A50="","",IF(OR(DATE($A50,Mes,1)&lt;$E$26,DATE($A50,Mes,1)&gt;$L$25),0,VLOOKUP(DATE($A50,Mes,1),Calculo!$H$13:$AE$1273,24,FALSE)))</f>
        <v/>
      </c>
      <c r="K50" s="19" t="str">
        <f>+IF($A50="","",IF(OR(DATE($A50,Mes,1)&lt;$E$26,DATE($A50,Mes,1)&gt;$L$25),0,VLOOKUP(DATE($A50,Mes,1),Calculo!$H$13:$AE$1273,24,FALSE)))</f>
        <v/>
      </c>
      <c r="L50" s="19" t="str">
        <f>+IF($A50="","",IF(OR(DATE($A50,Mes,1)&lt;$E$26,DATE($A50,Mes,1)&gt;$L$25),0,VLOOKUP(DATE($A50,Mes,1),Calculo!$H$13:$AE$1273,24,FALSE)))</f>
        <v/>
      </c>
      <c r="M50" s="19" t="str">
        <f>+IF($A50="","",IF(OR(DATE($A50,Mes,1)&lt;$E$26,DATE($A50,Mes,1)&gt;$L$25),0,VLOOKUP(DATE($A50,Mes,1),Calculo!$H$13:$AE$1273,24,FALSE)))</f>
        <v/>
      </c>
    </row>
    <row r="51" spans="1:13" x14ac:dyDescent="0.3">
      <c r="A51" s="18" t="str">
        <f>+IF(OR(A50="",A50=YEAR(Calculo!$F$19)),"",A50+1)</f>
        <v/>
      </c>
      <c r="B51" s="19" t="str">
        <f>+IF($A51="","",IF(OR(DATE($A51,Mes,1)&lt;$E$26,DATE($A51,Mes,1)&gt;$L$25),0,VLOOKUP(DATE($A51,Mes,1),Calculo!$H$13:$AE$1273,24,FALSE)))</f>
        <v/>
      </c>
      <c r="C51" s="19" t="str">
        <f>+IF($A51="","",IF(OR(DATE($A51,Mes,1)&lt;$E$26,DATE($A51,Mes,1)&gt;$L$25),0,VLOOKUP(DATE($A51,Mes,1),Calculo!$H$13:$AE$1273,24,FALSE)))</f>
        <v/>
      </c>
      <c r="D51" s="19" t="str">
        <f>+IF($A51="","",IF(OR(DATE($A51,Mes,1)&lt;$E$26,DATE($A51,Mes,1)&gt;$L$25),0,VLOOKUP(DATE($A51,Mes,1),Calculo!$H$13:$AE$1273,24,FALSE)))</f>
        <v/>
      </c>
      <c r="E51" s="19" t="str">
        <f>+IF($A51="","",IF(OR(DATE($A51,Mes,1)&lt;$E$26,DATE($A51,Mes,1)&gt;$L$25),0,VLOOKUP(DATE($A51,Mes,1),Calculo!$H$13:$AE$1273,24,FALSE)))</f>
        <v/>
      </c>
      <c r="F51" s="19" t="str">
        <f>+IF($A51="","",IF(OR(DATE($A51,Mes,1)&lt;$E$26,DATE($A51,Mes,1)&gt;$L$25),0,VLOOKUP(DATE($A51,Mes,1),Calculo!$H$13:$AE$1273,24,FALSE)))</f>
        <v/>
      </c>
      <c r="G51" s="19" t="str">
        <f>+IF($A51="","",IF(OR(DATE($A51,Mes,1)&lt;$E$26,DATE($A51,Mes,1)&gt;$L$25),0,VLOOKUP(DATE($A51,Mes,1),Calculo!$H$13:$AE$1273,24,FALSE)))</f>
        <v/>
      </c>
      <c r="H51" s="19" t="str">
        <f>+IF($A51="","",IF(OR(DATE($A51,Mes,1)&lt;$E$26,DATE($A51,Mes,1)&gt;$L$25),0,VLOOKUP(DATE($A51,Mes,1),Calculo!$H$13:$AE$1273,24,FALSE)))</f>
        <v/>
      </c>
      <c r="I51" s="19" t="str">
        <f>+IF($A51="","",IF(OR(DATE($A51,Mes,1)&lt;$E$26,DATE($A51,Mes,1)&gt;$L$25),0,VLOOKUP(DATE($A51,Mes,1),Calculo!$H$13:$AE$1273,24,FALSE)))</f>
        <v/>
      </c>
      <c r="J51" s="19" t="str">
        <f>+IF($A51="","",IF(OR(DATE($A51,Mes,1)&lt;$E$26,DATE($A51,Mes,1)&gt;$L$25),0,VLOOKUP(DATE($A51,Mes,1),Calculo!$H$13:$AE$1273,24,FALSE)))</f>
        <v/>
      </c>
      <c r="K51" s="19" t="str">
        <f>+IF($A51="","",IF(OR(DATE($A51,Mes,1)&lt;$E$26,DATE($A51,Mes,1)&gt;$L$25),0,VLOOKUP(DATE($A51,Mes,1),Calculo!$H$13:$AE$1273,24,FALSE)))</f>
        <v/>
      </c>
      <c r="L51" s="19" t="str">
        <f>+IF($A51="","",IF(OR(DATE($A51,Mes,1)&lt;$E$26,DATE($A51,Mes,1)&gt;$L$25),0,VLOOKUP(DATE($A51,Mes,1),Calculo!$H$13:$AE$1273,24,FALSE)))</f>
        <v/>
      </c>
      <c r="M51" s="19" t="str">
        <f>+IF($A51="","",IF(OR(DATE($A51,Mes,1)&lt;$E$26,DATE($A51,Mes,1)&gt;$L$25),0,VLOOKUP(DATE($A51,Mes,1),Calculo!$H$13:$AE$1273,24,FALSE)))</f>
        <v/>
      </c>
    </row>
    <row r="52" spans="1:13" x14ac:dyDescent="0.3">
      <c r="A52" s="18" t="str">
        <f>+IF(OR(A51="",A51=YEAR(Calculo!$F$19)),"",A51+1)</f>
        <v/>
      </c>
      <c r="B52" s="19" t="str">
        <f>+IF($A52="","",IF(OR(DATE($A52,Mes,1)&lt;$E$26,DATE($A52,Mes,1)&gt;$L$25),0,VLOOKUP(DATE($A52,Mes,1),Calculo!$H$13:$AE$1273,24,FALSE)))</f>
        <v/>
      </c>
      <c r="C52" s="19" t="str">
        <f>+IF($A52="","",IF(OR(DATE($A52,Mes,1)&lt;$E$26,DATE($A52,Mes,1)&gt;$L$25),0,VLOOKUP(DATE($A52,Mes,1),Calculo!$H$13:$AE$1273,24,FALSE)))</f>
        <v/>
      </c>
      <c r="D52" s="19" t="str">
        <f>+IF($A52="","",IF(OR(DATE($A52,Mes,1)&lt;$E$26,DATE($A52,Mes,1)&gt;$L$25),0,VLOOKUP(DATE($A52,Mes,1),Calculo!$H$13:$AE$1273,24,FALSE)))</f>
        <v/>
      </c>
      <c r="E52" s="19" t="str">
        <f>+IF($A52="","",IF(OR(DATE($A52,Mes,1)&lt;$E$26,DATE($A52,Mes,1)&gt;$L$25),0,VLOOKUP(DATE($A52,Mes,1),Calculo!$H$13:$AE$1273,24,FALSE)))</f>
        <v/>
      </c>
      <c r="F52" s="19" t="str">
        <f>+IF($A52="","",IF(OR(DATE($A52,Mes,1)&lt;$E$26,DATE($A52,Mes,1)&gt;$L$25),0,VLOOKUP(DATE($A52,Mes,1),Calculo!$H$13:$AE$1273,24,FALSE)))</f>
        <v/>
      </c>
      <c r="G52" s="19" t="str">
        <f>+IF($A52="","",IF(OR(DATE($A52,Mes,1)&lt;$E$26,DATE($A52,Mes,1)&gt;$L$25),0,VLOOKUP(DATE($A52,Mes,1),Calculo!$H$13:$AE$1273,24,FALSE)))</f>
        <v/>
      </c>
      <c r="H52" s="19" t="str">
        <f>+IF($A52="","",IF(OR(DATE($A52,Mes,1)&lt;$E$26,DATE($A52,Mes,1)&gt;$L$25),0,VLOOKUP(DATE($A52,Mes,1),Calculo!$H$13:$AE$1273,24,FALSE)))</f>
        <v/>
      </c>
      <c r="I52" s="19" t="str">
        <f>+IF($A52="","",IF(OR(DATE($A52,Mes,1)&lt;$E$26,DATE($A52,Mes,1)&gt;$L$25),0,VLOOKUP(DATE($A52,Mes,1),Calculo!$H$13:$AE$1273,24,FALSE)))</f>
        <v/>
      </c>
      <c r="J52" s="19" t="str">
        <f>+IF($A52="","",IF(OR(DATE($A52,Mes,1)&lt;$E$26,DATE($A52,Mes,1)&gt;$L$25),0,VLOOKUP(DATE($A52,Mes,1),Calculo!$H$13:$AE$1273,24,FALSE)))</f>
        <v/>
      </c>
      <c r="K52" s="19" t="str">
        <f>+IF($A52="","",IF(OR(DATE($A52,Mes,1)&lt;$E$26,DATE($A52,Mes,1)&gt;$L$25),0,VLOOKUP(DATE($A52,Mes,1),Calculo!$H$13:$AE$1273,24,FALSE)))</f>
        <v/>
      </c>
      <c r="L52" s="19" t="str">
        <f>+IF($A52="","",IF(OR(DATE($A52,Mes,1)&lt;$E$26,DATE($A52,Mes,1)&gt;$L$25),0,VLOOKUP(DATE($A52,Mes,1),Calculo!$H$13:$AE$1273,24,FALSE)))</f>
        <v/>
      </c>
      <c r="M52" s="19" t="str">
        <f>+IF($A52="","",IF(OR(DATE($A52,Mes,1)&lt;$E$26,DATE($A52,Mes,1)&gt;$L$25),0,VLOOKUP(DATE($A52,Mes,1),Calculo!$H$13:$AE$1273,24,FALSE)))</f>
        <v/>
      </c>
    </row>
    <row r="53" spans="1:13" x14ac:dyDescent="0.3">
      <c r="A53" s="18" t="str">
        <f>+IF(OR(A52="",A52=YEAR(Calculo!$F$19)),"",A52+1)</f>
        <v/>
      </c>
      <c r="B53" s="19" t="str">
        <f>+IF($A53="","",IF(OR(DATE($A53,Mes,1)&lt;$E$26,DATE($A53,Mes,1)&gt;$L$25),0,VLOOKUP(DATE($A53,Mes,1),Calculo!$H$13:$AE$1273,24,FALSE)))</f>
        <v/>
      </c>
      <c r="C53" s="19" t="str">
        <f>+IF($A53="","",IF(OR(DATE($A53,Mes,1)&lt;$E$26,DATE($A53,Mes,1)&gt;$L$25),0,VLOOKUP(DATE($A53,Mes,1),Calculo!$H$13:$AE$1273,24,FALSE)))</f>
        <v/>
      </c>
      <c r="D53" s="19" t="str">
        <f>+IF($A53="","",IF(OR(DATE($A53,Mes,1)&lt;$E$26,DATE($A53,Mes,1)&gt;$L$25),0,VLOOKUP(DATE($A53,Mes,1),Calculo!$H$13:$AE$1273,24,FALSE)))</f>
        <v/>
      </c>
      <c r="E53" s="19" t="str">
        <f>+IF($A53="","",IF(OR(DATE($A53,Mes,1)&lt;$E$26,DATE($A53,Mes,1)&gt;$L$25),0,VLOOKUP(DATE($A53,Mes,1),Calculo!$H$13:$AE$1273,24,FALSE)))</f>
        <v/>
      </c>
      <c r="F53" s="19" t="str">
        <f>+IF($A53="","",IF(OR(DATE($A53,Mes,1)&lt;$E$26,DATE($A53,Mes,1)&gt;$L$25),0,VLOOKUP(DATE($A53,Mes,1),Calculo!$H$13:$AE$1273,24,FALSE)))</f>
        <v/>
      </c>
      <c r="G53" s="19" t="str">
        <f>+IF($A53="","",IF(OR(DATE($A53,Mes,1)&lt;$E$26,DATE($A53,Mes,1)&gt;$L$25),0,VLOOKUP(DATE($A53,Mes,1),Calculo!$H$13:$AE$1273,24,FALSE)))</f>
        <v/>
      </c>
      <c r="H53" s="19" t="str">
        <f>+IF($A53="","",IF(OR(DATE($A53,Mes,1)&lt;$E$26,DATE($A53,Mes,1)&gt;$L$25),0,VLOOKUP(DATE($A53,Mes,1),Calculo!$H$13:$AE$1273,24,FALSE)))</f>
        <v/>
      </c>
      <c r="I53" s="19" t="str">
        <f>+IF($A53="","",IF(OR(DATE($A53,Mes,1)&lt;$E$26,DATE($A53,Mes,1)&gt;$L$25),0,VLOOKUP(DATE($A53,Mes,1),Calculo!$H$13:$AE$1273,24,FALSE)))</f>
        <v/>
      </c>
      <c r="J53" s="19" t="str">
        <f>+IF($A53="","",IF(OR(DATE($A53,Mes,1)&lt;$E$26,DATE($A53,Mes,1)&gt;$L$25),0,VLOOKUP(DATE($A53,Mes,1),Calculo!$H$13:$AE$1273,24,FALSE)))</f>
        <v/>
      </c>
      <c r="K53" s="19" t="str">
        <f>+IF($A53="","",IF(OR(DATE($A53,Mes,1)&lt;$E$26,DATE($A53,Mes,1)&gt;$L$25),0,VLOOKUP(DATE($A53,Mes,1),Calculo!$H$13:$AE$1273,24,FALSE)))</f>
        <v/>
      </c>
      <c r="L53" s="19" t="str">
        <f>+IF($A53="","",IF(OR(DATE($A53,Mes,1)&lt;$E$26,DATE($A53,Mes,1)&gt;$L$25),0,VLOOKUP(DATE($A53,Mes,1),Calculo!$H$13:$AE$1273,24,FALSE)))</f>
        <v/>
      </c>
      <c r="M53" s="19" t="str">
        <f>+IF($A53="","",IF(OR(DATE($A53,Mes,1)&lt;$E$26,DATE($A53,Mes,1)&gt;$L$25),0,VLOOKUP(DATE($A53,Mes,1),Calculo!$H$13:$AE$1273,24,FALSE)))</f>
        <v/>
      </c>
    </row>
    <row r="54" spans="1:13" x14ac:dyDescent="0.3">
      <c r="A54" s="18" t="str">
        <f>+IF(OR(A53="",A53=YEAR(Calculo!$F$19)),"",A53+1)</f>
        <v/>
      </c>
      <c r="B54" s="19" t="str">
        <f>+IF($A54="","",IF(OR(DATE($A54,Mes,1)&lt;$E$26,DATE($A54,Mes,1)&gt;$L$25),0,VLOOKUP(DATE($A54,Mes,1),Calculo!$H$13:$AE$1273,24,FALSE)))</f>
        <v/>
      </c>
      <c r="C54" s="19" t="str">
        <f>+IF($A54="","",IF(OR(DATE($A54,Mes,1)&lt;$E$26,DATE($A54,Mes,1)&gt;$L$25),0,VLOOKUP(DATE($A54,Mes,1),Calculo!$H$13:$AE$1273,24,FALSE)))</f>
        <v/>
      </c>
      <c r="D54" s="19" t="str">
        <f>+IF($A54="","",IF(OR(DATE($A54,Mes,1)&lt;$E$26,DATE($A54,Mes,1)&gt;$L$25),0,VLOOKUP(DATE($A54,Mes,1),Calculo!$H$13:$AE$1273,24,FALSE)))</f>
        <v/>
      </c>
      <c r="E54" s="19" t="str">
        <f>+IF($A54="","",IF(OR(DATE($A54,Mes,1)&lt;$E$26,DATE($A54,Mes,1)&gt;$L$25),0,VLOOKUP(DATE($A54,Mes,1),Calculo!$H$13:$AE$1273,24,FALSE)))</f>
        <v/>
      </c>
      <c r="F54" s="19" t="str">
        <f>+IF($A54="","",IF(OR(DATE($A54,Mes,1)&lt;$E$26,DATE($A54,Mes,1)&gt;$L$25),0,VLOOKUP(DATE($A54,Mes,1),Calculo!$H$13:$AE$1273,24,FALSE)))</f>
        <v/>
      </c>
      <c r="G54" s="19" t="str">
        <f>+IF($A54="","",IF(OR(DATE($A54,Mes,1)&lt;$E$26,DATE($A54,Mes,1)&gt;$L$25),0,VLOOKUP(DATE($A54,Mes,1),Calculo!$H$13:$AE$1273,24,FALSE)))</f>
        <v/>
      </c>
      <c r="H54" s="19" t="str">
        <f>+IF($A54="","",IF(OR(DATE($A54,Mes,1)&lt;$E$26,DATE($A54,Mes,1)&gt;$L$25),0,VLOOKUP(DATE($A54,Mes,1),Calculo!$H$13:$AE$1273,24,FALSE)))</f>
        <v/>
      </c>
      <c r="I54" s="19" t="str">
        <f>+IF($A54="","",IF(OR(DATE($A54,Mes,1)&lt;$E$26,DATE($A54,Mes,1)&gt;$L$25),0,VLOOKUP(DATE($A54,Mes,1),Calculo!$H$13:$AE$1273,24,FALSE)))</f>
        <v/>
      </c>
      <c r="J54" s="19" t="str">
        <f>+IF($A54="","",IF(OR(DATE($A54,Mes,1)&lt;$E$26,DATE($A54,Mes,1)&gt;$L$25),0,VLOOKUP(DATE($A54,Mes,1),Calculo!$H$13:$AE$1273,24,FALSE)))</f>
        <v/>
      </c>
      <c r="K54" s="19" t="str">
        <f>+IF($A54="","",IF(OR(DATE($A54,Mes,1)&lt;$E$26,DATE($A54,Mes,1)&gt;$L$25),0,VLOOKUP(DATE($A54,Mes,1),Calculo!$H$13:$AE$1273,24,FALSE)))</f>
        <v/>
      </c>
      <c r="L54" s="19" t="str">
        <f>+IF($A54="","",IF(OR(DATE($A54,Mes,1)&lt;$E$26,DATE($A54,Mes,1)&gt;$L$25),0,VLOOKUP(DATE($A54,Mes,1),Calculo!$H$13:$AE$1273,24,FALSE)))</f>
        <v/>
      </c>
      <c r="M54" s="19" t="str">
        <f>+IF($A54="","",IF(OR(DATE($A54,Mes,1)&lt;$E$26,DATE($A54,Mes,1)&gt;$L$25),0,VLOOKUP(DATE($A54,Mes,1),Calculo!$H$13:$AE$1273,24,FALSE)))</f>
        <v/>
      </c>
    </row>
    <row r="55" spans="1:13" x14ac:dyDescent="0.3">
      <c r="A55" s="18" t="str">
        <f>+IF(OR(A54="",A54=YEAR(Calculo!$F$19)),"",A54+1)</f>
        <v/>
      </c>
      <c r="B55" s="19" t="str">
        <f>+IF($A55="","",IF(OR(DATE($A55,Mes,1)&lt;$E$26,DATE($A55,Mes,1)&gt;$L$25),0,VLOOKUP(DATE($A55,Mes,1),Calculo!$H$13:$AE$1273,24,FALSE)))</f>
        <v/>
      </c>
      <c r="C55" s="19" t="str">
        <f>+IF($A55="","",IF(OR(DATE($A55,Mes,1)&lt;$E$26,DATE($A55,Mes,1)&gt;$L$25),0,VLOOKUP(DATE($A55,Mes,1),Calculo!$H$13:$AE$1273,24,FALSE)))</f>
        <v/>
      </c>
      <c r="D55" s="19" t="str">
        <f>+IF($A55="","",IF(OR(DATE($A55,Mes,1)&lt;$E$26,DATE($A55,Mes,1)&gt;$L$25),0,VLOOKUP(DATE($A55,Mes,1),Calculo!$H$13:$AE$1273,24,FALSE)))</f>
        <v/>
      </c>
      <c r="E55" s="19" t="str">
        <f>+IF($A55="","",IF(OR(DATE($A55,Mes,1)&lt;$E$26,DATE($A55,Mes,1)&gt;$L$25),0,VLOOKUP(DATE($A55,Mes,1),Calculo!$H$13:$AE$1273,24,FALSE)))</f>
        <v/>
      </c>
      <c r="F55" s="19" t="str">
        <f>+IF($A55="","",IF(OR(DATE($A55,Mes,1)&lt;$E$26,DATE($A55,Mes,1)&gt;$L$25),0,VLOOKUP(DATE($A55,Mes,1),Calculo!$H$13:$AE$1273,24,FALSE)))</f>
        <v/>
      </c>
      <c r="G55" s="19" t="str">
        <f>+IF($A55="","",IF(OR(DATE($A55,Mes,1)&lt;$E$26,DATE($A55,Mes,1)&gt;$L$25),0,VLOOKUP(DATE($A55,Mes,1),Calculo!$H$13:$AE$1273,24,FALSE)))</f>
        <v/>
      </c>
      <c r="H55" s="19" t="str">
        <f>+IF($A55="","",IF(OR(DATE($A55,Mes,1)&lt;$E$26,DATE($A55,Mes,1)&gt;$L$25),0,VLOOKUP(DATE($A55,Mes,1),Calculo!$H$13:$AE$1273,24,FALSE)))</f>
        <v/>
      </c>
      <c r="I55" s="19" t="str">
        <f>+IF($A55="","",IF(OR(DATE($A55,Mes,1)&lt;$E$26,DATE($A55,Mes,1)&gt;$L$25),0,VLOOKUP(DATE($A55,Mes,1),Calculo!$H$13:$AE$1273,24,FALSE)))</f>
        <v/>
      </c>
      <c r="J55" s="19" t="str">
        <f>+IF($A55="","",IF(OR(DATE($A55,Mes,1)&lt;$E$26,DATE($A55,Mes,1)&gt;$L$25),0,VLOOKUP(DATE($A55,Mes,1),Calculo!$H$13:$AE$1273,24,FALSE)))</f>
        <v/>
      </c>
      <c r="K55" s="19" t="str">
        <f>+IF($A55="","",IF(OR(DATE($A55,Mes,1)&lt;$E$26,DATE($A55,Mes,1)&gt;$L$25),0,VLOOKUP(DATE($A55,Mes,1),Calculo!$H$13:$AE$1273,24,FALSE)))</f>
        <v/>
      </c>
      <c r="L55" s="19" t="str">
        <f>+IF($A55="","",IF(OR(DATE($A55,Mes,1)&lt;$E$26,DATE($A55,Mes,1)&gt;$L$25),0,VLOOKUP(DATE($A55,Mes,1),Calculo!$H$13:$AE$1273,24,FALSE)))</f>
        <v/>
      </c>
      <c r="M55" s="19" t="str">
        <f>+IF($A55="","",IF(OR(DATE($A55,Mes,1)&lt;$E$26,DATE($A55,Mes,1)&gt;$L$25),0,VLOOKUP(DATE($A55,Mes,1),Calculo!$H$13:$AE$1273,24,FALSE)))</f>
        <v/>
      </c>
    </row>
    <row r="56" spans="1:13" x14ac:dyDescent="0.3">
      <c r="A56" s="18" t="str">
        <f>+IF(OR(A55="",A55=YEAR(Calculo!$F$19)),"",A55+1)</f>
        <v/>
      </c>
      <c r="B56" s="19" t="str">
        <f>+IF($A56="","",IF(OR(DATE($A56,Mes,1)&lt;$E$26,DATE($A56,Mes,1)&gt;$L$25),0,VLOOKUP(DATE($A56,Mes,1),Calculo!$H$13:$AE$1273,24,FALSE)))</f>
        <v/>
      </c>
      <c r="C56" s="19" t="str">
        <f>+IF($A56="","",IF(OR(DATE($A56,Mes,1)&lt;$E$26,DATE($A56,Mes,1)&gt;$L$25),0,VLOOKUP(DATE($A56,Mes,1),Calculo!$H$13:$AE$1273,24,FALSE)))</f>
        <v/>
      </c>
      <c r="D56" s="19" t="str">
        <f>+IF($A56="","",IF(OR(DATE($A56,Mes,1)&lt;$E$26,DATE($A56,Mes,1)&gt;$L$25),0,VLOOKUP(DATE($A56,Mes,1),Calculo!$H$13:$AE$1273,24,FALSE)))</f>
        <v/>
      </c>
      <c r="E56" s="19" t="str">
        <f>+IF($A56="","",IF(OR(DATE($A56,Mes,1)&lt;$E$26,DATE($A56,Mes,1)&gt;$L$25),0,VLOOKUP(DATE($A56,Mes,1),Calculo!$H$13:$AE$1273,24,FALSE)))</f>
        <v/>
      </c>
      <c r="F56" s="19" t="str">
        <f>+IF($A56="","",IF(OR(DATE($A56,Mes,1)&lt;$E$26,DATE($A56,Mes,1)&gt;$L$25),0,VLOOKUP(DATE($A56,Mes,1),Calculo!$H$13:$AE$1273,24,FALSE)))</f>
        <v/>
      </c>
      <c r="G56" s="19" t="str">
        <f>+IF($A56="","",IF(OR(DATE($A56,Mes,1)&lt;$E$26,DATE($A56,Mes,1)&gt;$L$25),0,VLOOKUP(DATE($A56,Mes,1),Calculo!$H$13:$AE$1273,24,FALSE)))</f>
        <v/>
      </c>
      <c r="H56" s="19" t="str">
        <f>+IF($A56="","",IF(OR(DATE($A56,Mes,1)&lt;$E$26,DATE($A56,Mes,1)&gt;$L$25),0,VLOOKUP(DATE($A56,Mes,1),Calculo!$H$13:$AE$1273,24,FALSE)))</f>
        <v/>
      </c>
      <c r="I56" s="19" t="str">
        <f>+IF($A56="","",IF(OR(DATE($A56,Mes,1)&lt;$E$26,DATE($A56,Mes,1)&gt;$L$25),0,VLOOKUP(DATE($A56,Mes,1),Calculo!$H$13:$AE$1273,24,FALSE)))</f>
        <v/>
      </c>
      <c r="J56" s="19" t="str">
        <f>+IF($A56="","",IF(OR(DATE($A56,Mes,1)&lt;$E$26,DATE($A56,Mes,1)&gt;$L$25),0,VLOOKUP(DATE($A56,Mes,1),Calculo!$H$13:$AE$1273,24,FALSE)))</f>
        <v/>
      </c>
      <c r="K56" s="19" t="str">
        <f>+IF($A56="","",IF(OR(DATE($A56,Mes,1)&lt;$E$26,DATE($A56,Mes,1)&gt;$L$25),0,VLOOKUP(DATE($A56,Mes,1),Calculo!$H$13:$AE$1273,24,FALSE)))</f>
        <v/>
      </c>
      <c r="L56" s="19" t="str">
        <f>+IF($A56="","",IF(OR(DATE($A56,Mes,1)&lt;$E$26,DATE($A56,Mes,1)&gt;$L$25),0,VLOOKUP(DATE($A56,Mes,1),Calculo!$H$13:$AE$1273,24,FALSE)))</f>
        <v/>
      </c>
      <c r="M56" s="19" t="str">
        <f>+IF($A56="","",IF(OR(DATE($A56,Mes,1)&lt;$E$26,DATE($A56,Mes,1)&gt;$L$25),0,VLOOKUP(DATE($A56,Mes,1),Calculo!$H$13:$AE$1273,24,FALSE)))</f>
        <v/>
      </c>
    </row>
    <row r="57" spans="1:13" x14ac:dyDescent="0.3">
      <c r="A57" s="18" t="str">
        <f>+IF(OR(A56="",A56=YEAR(Calculo!$F$19)),"",A56+1)</f>
        <v/>
      </c>
      <c r="B57" s="19" t="str">
        <f>+IF($A57="","",IF(OR(DATE($A57,Mes,1)&lt;$E$26,DATE($A57,Mes,1)&gt;$L$25),0,VLOOKUP(DATE($A57,Mes,1),Calculo!$H$13:$AE$1273,24,FALSE)))</f>
        <v/>
      </c>
      <c r="C57" s="19" t="str">
        <f>+IF($A57="","",IF(OR(DATE($A57,Mes,1)&lt;$E$26,DATE($A57,Mes,1)&gt;$L$25),0,VLOOKUP(DATE($A57,Mes,1),Calculo!$H$13:$AE$1273,24,FALSE)))</f>
        <v/>
      </c>
      <c r="D57" s="19" t="str">
        <f>+IF($A57="","",IF(OR(DATE($A57,Mes,1)&lt;$E$26,DATE($A57,Mes,1)&gt;$L$25),0,VLOOKUP(DATE($A57,Mes,1),Calculo!$H$13:$AE$1273,24,FALSE)))</f>
        <v/>
      </c>
      <c r="E57" s="19" t="str">
        <f>+IF($A57="","",IF(OR(DATE($A57,Mes,1)&lt;$E$26,DATE($A57,Mes,1)&gt;$L$25),0,VLOOKUP(DATE($A57,Mes,1),Calculo!$H$13:$AE$1273,24,FALSE)))</f>
        <v/>
      </c>
      <c r="F57" s="19" t="str">
        <f>+IF($A57="","",IF(OR(DATE($A57,Mes,1)&lt;$E$26,DATE($A57,Mes,1)&gt;$L$25),0,VLOOKUP(DATE($A57,Mes,1),Calculo!$H$13:$AE$1273,24,FALSE)))</f>
        <v/>
      </c>
      <c r="G57" s="19" t="str">
        <f>+IF($A57="","",IF(OR(DATE($A57,Mes,1)&lt;$E$26,DATE($A57,Mes,1)&gt;$L$25),0,VLOOKUP(DATE($A57,Mes,1),Calculo!$H$13:$AE$1273,24,FALSE)))</f>
        <v/>
      </c>
      <c r="H57" s="19" t="str">
        <f>+IF($A57="","",IF(OR(DATE($A57,Mes,1)&lt;$E$26,DATE($A57,Mes,1)&gt;$L$25),0,VLOOKUP(DATE($A57,Mes,1),Calculo!$H$13:$AE$1273,24,FALSE)))</f>
        <v/>
      </c>
      <c r="I57" s="19" t="str">
        <f>+IF($A57="","",IF(OR(DATE($A57,Mes,1)&lt;$E$26,DATE($A57,Mes,1)&gt;$L$25),0,VLOOKUP(DATE($A57,Mes,1),Calculo!$H$13:$AE$1273,24,FALSE)))</f>
        <v/>
      </c>
      <c r="J57" s="19" t="str">
        <f>+IF($A57="","",IF(OR(DATE($A57,Mes,1)&lt;$E$26,DATE($A57,Mes,1)&gt;$L$25),0,VLOOKUP(DATE($A57,Mes,1),Calculo!$H$13:$AE$1273,24,FALSE)))</f>
        <v/>
      </c>
      <c r="K57" s="19" t="str">
        <f>+IF($A57="","",IF(OR(DATE($A57,Mes,1)&lt;$E$26,DATE($A57,Mes,1)&gt;$L$25),0,VLOOKUP(DATE($A57,Mes,1),Calculo!$H$13:$AE$1273,24,FALSE)))</f>
        <v/>
      </c>
      <c r="L57" s="19" t="str">
        <f>+IF($A57="","",IF(OR(DATE($A57,Mes,1)&lt;$E$26,DATE($A57,Mes,1)&gt;$L$25),0,VLOOKUP(DATE($A57,Mes,1),Calculo!$H$13:$AE$1273,24,FALSE)))</f>
        <v/>
      </c>
      <c r="M57" s="19" t="str">
        <f>+IF($A57="","",IF(OR(DATE($A57,Mes,1)&lt;$E$26,DATE($A57,Mes,1)&gt;$L$25),0,VLOOKUP(DATE($A57,Mes,1),Calculo!$H$13:$AE$1273,24,FALSE)))</f>
        <v/>
      </c>
    </row>
    <row r="58" spans="1:13" x14ac:dyDescent="0.3">
      <c r="A58" s="18" t="str">
        <f>+IF(OR(A57="",A57=YEAR(Calculo!$F$19)),"",A57+1)</f>
        <v/>
      </c>
      <c r="B58" s="19" t="str">
        <f>+IF($A58="","",IF(OR(DATE($A58,Mes,1)&lt;$E$26,DATE($A58,Mes,1)&gt;$L$25),0,VLOOKUP(DATE($A58,Mes,1),Calculo!$H$13:$AE$1273,24,FALSE)))</f>
        <v/>
      </c>
      <c r="C58" s="19" t="str">
        <f>+IF($A58="","",IF(OR(DATE($A58,Mes,1)&lt;$E$26,DATE($A58,Mes,1)&gt;$L$25),0,VLOOKUP(DATE($A58,Mes,1),Calculo!$H$13:$AE$1273,24,FALSE)))</f>
        <v/>
      </c>
      <c r="D58" s="19" t="str">
        <f>+IF($A58="","",IF(OR(DATE($A58,Mes,1)&lt;$E$26,DATE($A58,Mes,1)&gt;$L$25),0,VLOOKUP(DATE($A58,Mes,1),Calculo!$H$13:$AE$1273,24,FALSE)))</f>
        <v/>
      </c>
      <c r="E58" s="19" t="str">
        <f>+IF($A58="","",IF(OR(DATE($A58,Mes,1)&lt;$E$26,DATE($A58,Mes,1)&gt;$L$25),0,VLOOKUP(DATE($A58,Mes,1),Calculo!$H$13:$AE$1273,24,FALSE)))</f>
        <v/>
      </c>
      <c r="F58" s="19" t="str">
        <f>+IF($A58="","",IF(OR(DATE($A58,Mes,1)&lt;$E$26,DATE($A58,Mes,1)&gt;$L$25),0,VLOOKUP(DATE($A58,Mes,1),Calculo!$H$13:$AE$1273,24,FALSE)))</f>
        <v/>
      </c>
      <c r="G58" s="19" t="str">
        <f>+IF($A58="","",IF(OR(DATE($A58,Mes,1)&lt;$E$26,DATE($A58,Mes,1)&gt;$L$25),0,VLOOKUP(DATE($A58,Mes,1),Calculo!$H$13:$AE$1273,24,FALSE)))</f>
        <v/>
      </c>
      <c r="H58" s="19" t="str">
        <f>+IF($A58="","",IF(OR(DATE($A58,Mes,1)&lt;$E$26,DATE($A58,Mes,1)&gt;$L$25),0,VLOOKUP(DATE($A58,Mes,1),Calculo!$H$13:$AE$1273,24,FALSE)))</f>
        <v/>
      </c>
      <c r="I58" s="19" t="str">
        <f>+IF($A58="","",IF(OR(DATE($A58,Mes,1)&lt;$E$26,DATE($A58,Mes,1)&gt;$L$25),0,VLOOKUP(DATE($A58,Mes,1),Calculo!$H$13:$AE$1273,24,FALSE)))</f>
        <v/>
      </c>
      <c r="J58" s="19" t="str">
        <f>+IF($A58="","",IF(OR(DATE($A58,Mes,1)&lt;$E$26,DATE($A58,Mes,1)&gt;$L$25),0,VLOOKUP(DATE($A58,Mes,1),Calculo!$H$13:$AE$1273,24,FALSE)))</f>
        <v/>
      </c>
      <c r="K58" s="19" t="str">
        <f>+IF($A58="","",IF(OR(DATE($A58,Mes,1)&lt;$E$26,DATE($A58,Mes,1)&gt;$L$25),0,VLOOKUP(DATE($A58,Mes,1),Calculo!$H$13:$AE$1273,24,FALSE)))</f>
        <v/>
      </c>
      <c r="L58" s="19" t="str">
        <f>+IF($A58="","",IF(OR(DATE($A58,Mes,1)&lt;$E$26,DATE($A58,Mes,1)&gt;$L$25),0,VLOOKUP(DATE($A58,Mes,1),Calculo!$H$13:$AE$1273,24,FALSE)))</f>
        <v/>
      </c>
      <c r="M58" s="19" t="str">
        <f>+IF($A58="","",IF(OR(DATE($A58,Mes,1)&lt;$E$26,DATE($A58,Mes,1)&gt;$L$25),0,VLOOKUP(DATE($A58,Mes,1),Calculo!$H$13:$AE$1273,24,FALSE)))</f>
        <v/>
      </c>
    </row>
    <row r="59" spans="1:13" x14ac:dyDescent="0.3">
      <c r="A59" s="18" t="str">
        <f>+IF(OR(A58="",A58=YEAR(Calculo!$F$19)),"",A58+1)</f>
        <v/>
      </c>
      <c r="B59" s="19" t="str">
        <f>+IF($A59="","",IF(OR(DATE($A59,Mes,1)&lt;$E$26,DATE($A59,Mes,1)&gt;$L$25),0,VLOOKUP(DATE($A59,Mes,1),Calculo!$H$13:$AE$1273,24,FALSE)))</f>
        <v/>
      </c>
      <c r="C59" s="19" t="str">
        <f>+IF($A59="","",IF(OR(DATE($A59,Mes,1)&lt;$E$26,DATE($A59,Mes,1)&gt;$L$25),0,VLOOKUP(DATE($A59,Mes,1),Calculo!$H$13:$AE$1273,24,FALSE)))</f>
        <v/>
      </c>
      <c r="D59" s="19" t="str">
        <f>+IF($A59="","",IF(OR(DATE($A59,Mes,1)&lt;$E$26,DATE($A59,Mes,1)&gt;$L$25),0,VLOOKUP(DATE($A59,Mes,1),Calculo!$H$13:$AE$1273,24,FALSE)))</f>
        <v/>
      </c>
      <c r="E59" s="19" t="str">
        <f>+IF($A59="","",IF(OR(DATE($A59,Mes,1)&lt;$E$26,DATE($A59,Mes,1)&gt;$L$25),0,VLOOKUP(DATE($A59,Mes,1),Calculo!$H$13:$AE$1273,24,FALSE)))</f>
        <v/>
      </c>
      <c r="F59" s="19" t="str">
        <f>+IF($A59="","",IF(OR(DATE($A59,Mes,1)&lt;$E$26,DATE($A59,Mes,1)&gt;$L$25),0,VLOOKUP(DATE($A59,Mes,1),Calculo!$H$13:$AE$1273,24,FALSE)))</f>
        <v/>
      </c>
      <c r="G59" s="19" t="str">
        <f>+IF($A59="","",IF(OR(DATE($A59,Mes,1)&lt;$E$26,DATE($A59,Mes,1)&gt;$L$25),0,VLOOKUP(DATE($A59,Mes,1),Calculo!$H$13:$AE$1273,24,FALSE)))</f>
        <v/>
      </c>
      <c r="H59" s="19" t="str">
        <f>+IF($A59="","",IF(OR(DATE($A59,Mes,1)&lt;$E$26,DATE($A59,Mes,1)&gt;$L$25),0,VLOOKUP(DATE($A59,Mes,1),Calculo!$H$13:$AE$1273,24,FALSE)))</f>
        <v/>
      </c>
      <c r="I59" s="19" t="str">
        <f>+IF($A59="","",IF(OR(DATE($A59,Mes,1)&lt;$E$26,DATE($A59,Mes,1)&gt;$L$25),0,VLOOKUP(DATE($A59,Mes,1),Calculo!$H$13:$AE$1273,24,FALSE)))</f>
        <v/>
      </c>
      <c r="J59" s="19" t="str">
        <f>+IF($A59="","",IF(OR(DATE($A59,Mes,1)&lt;$E$26,DATE($A59,Mes,1)&gt;$L$25),0,VLOOKUP(DATE($A59,Mes,1),Calculo!$H$13:$AE$1273,24,FALSE)))</f>
        <v/>
      </c>
      <c r="K59" s="19" t="str">
        <f>+IF($A59="","",IF(OR(DATE($A59,Mes,1)&lt;$E$26,DATE($A59,Mes,1)&gt;$L$25),0,VLOOKUP(DATE($A59,Mes,1),Calculo!$H$13:$AE$1273,24,FALSE)))</f>
        <v/>
      </c>
      <c r="L59" s="19" t="str">
        <f>+IF($A59="","",IF(OR(DATE($A59,Mes,1)&lt;$E$26,DATE($A59,Mes,1)&gt;$L$25),0,VLOOKUP(DATE($A59,Mes,1),Calculo!$H$13:$AE$1273,24,FALSE)))</f>
        <v/>
      </c>
      <c r="M59" s="19" t="str">
        <f>+IF($A59="","",IF(OR(DATE($A59,Mes,1)&lt;$E$26,DATE($A59,Mes,1)&gt;$L$25),0,VLOOKUP(DATE($A59,Mes,1),Calculo!$H$13:$AE$1273,24,FALSE)))</f>
        <v/>
      </c>
    </row>
    <row r="60" spans="1:13" x14ac:dyDescent="0.3">
      <c r="A60" s="18" t="str">
        <f>+IF(OR(A59="",A59=YEAR(Calculo!$F$19)),"",A59+1)</f>
        <v/>
      </c>
      <c r="B60" s="19" t="str">
        <f>+IF($A60="","",IF(OR(DATE($A60,Mes,1)&lt;$E$26,DATE($A60,Mes,1)&gt;$L$25),0,VLOOKUP(DATE($A60,Mes,1),Calculo!$H$13:$AE$1273,24,FALSE)))</f>
        <v/>
      </c>
      <c r="C60" s="19" t="str">
        <f>+IF($A60="","",IF(OR(DATE($A60,Mes,1)&lt;$E$26,DATE($A60,Mes,1)&gt;$L$25),0,VLOOKUP(DATE($A60,Mes,1),Calculo!$H$13:$AE$1273,24,FALSE)))</f>
        <v/>
      </c>
      <c r="D60" s="19" t="str">
        <f>+IF($A60="","",IF(OR(DATE($A60,Mes,1)&lt;$E$26,DATE($A60,Mes,1)&gt;$L$25),0,VLOOKUP(DATE($A60,Mes,1),Calculo!$H$13:$AE$1273,24,FALSE)))</f>
        <v/>
      </c>
      <c r="E60" s="19" t="str">
        <f>+IF($A60="","",IF(OR(DATE($A60,Mes,1)&lt;$E$26,DATE($A60,Mes,1)&gt;$L$25),0,VLOOKUP(DATE($A60,Mes,1),Calculo!$H$13:$AE$1273,24,FALSE)))</f>
        <v/>
      </c>
      <c r="F60" s="19" t="str">
        <f>+IF($A60="","",IF(OR(DATE($A60,Mes,1)&lt;$E$26,DATE($A60,Mes,1)&gt;$L$25),0,VLOOKUP(DATE($A60,Mes,1),Calculo!$H$13:$AE$1273,24,FALSE)))</f>
        <v/>
      </c>
      <c r="G60" s="19" t="str">
        <f>+IF($A60="","",IF(OR(DATE($A60,Mes,1)&lt;$E$26,DATE($A60,Mes,1)&gt;$L$25),0,VLOOKUP(DATE($A60,Mes,1),Calculo!$H$13:$AE$1273,24,FALSE)))</f>
        <v/>
      </c>
      <c r="H60" s="19" t="str">
        <f>+IF($A60="","",IF(OR(DATE($A60,Mes,1)&lt;$E$26,DATE($A60,Mes,1)&gt;$L$25),0,VLOOKUP(DATE($A60,Mes,1),Calculo!$H$13:$AE$1273,24,FALSE)))</f>
        <v/>
      </c>
      <c r="I60" s="19" t="str">
        <f>+IF($A60="","",IF(OR(DATE($A60,Mes,1)&lt;$E$26,DATE($A60,Mes,1)&gt;$L$25),0,VLOOKUP(DATE($A60,Mes,1),Calculo!$H$13:$AE$1273,24,FALSE)))</f>
        <v/>
      </c>
      <c r="J60" s="19" t="str">
        <f>+IF($A60="","",IF(OR(DATE($A60,Mes,1)&lt;$E$26,DATE($A60,Mes,1)&gt;$L$25),0,VLOOKUP(DATE($A60,Mes,1),Calculo!$H$13:$AE$1273,24,FALSE)))</f>
        <v/>
      </c>
      <c r="K60" s="19" t="str">
        <f>+IF($A60="","",IF(OR(DATE($A60,Mes,1)&lt;$E$26,DATE($A60,Mes,1)&gt;$L$25),0,VLOOKUP(DATE($A60,Mes,1),Calculo!$H$13:$AE$1273,24,FALSE)))</f>
        <v/>
      </c>
      <c r="L60" s="19" t="str">
        <f>+IF($A60="","",IF(OR(DATE($A60,Mes,1)&lt;$E$26,DATE($A60,Mes,1)&gt;$L$25),0,VLOOKUP(DATE($A60,Mes,1),Calculo!$H$13:$AE$1273,24,FALSE)))</f>
        <v/>
      </c>
      <c r="M60" s="19" t="str">
        <f>+IF($A60="","",IF(OR(DATE($A60,Mes,1)&lt;$E$26,DATE($A60,Mes,1)&gt;$L$25),0,VLOOKUP(DATE($A60,Mes,1),Calculo!$H$13:$AE$1273,24,FALSE)))</f>
        <v/>
      </c>
    </row>
    <row r="61" spans="1:13" x14ac:dyDescent="0.3">
      <c r="A61" s="18" t="str">
        <f>+IF(OR(A60="",A60=YEAR(Calculo!$F$19)),"",A60+1)</f>
        <v/>
      </c>
      <c r="B61" s="19" t="str">
        <f>+IF($A61="","",IF(OR(DATE($A61,Mes,1)&lt;$E$26,DATE($A61,Mes,1)&gt;$L$25),0,VLOOKUP(DATE($A61,Mes,1),Calculo!$H$13:$AE$1273,24,FALSE)))</f>
        <v/>
      </c>
      <c r="C61" s="19" t="str">
        <f>+IF($A61="","",IF(OR(DATE($A61,Mes,1)&lt;$E$26,DATE($A61,Mes,1)&gt;$L$25),0,VLOOKUP(DATE($A61,Mes,1),Calculo!$H$13:$AE$1273,24,FALSE)))</f>
        <v/>
      </c>
      <c r="D61" s="19" t="str">
        <f>+IF($A61="","",IF(OR(DATE($A61,Mes,1)&lt;$E$26,DATE($A61,Mes,1)&gt;$L$25),0,VLOOKUP(DATE($A61,Mes,1),Calculo!$H$13:$AE$1273,24,FALSE)))</f>
        <v/>
      </c>
      <c r="E61" s="19" t="str">
        <f>+IF($A61="","",IF(OR(DATE($A61,Mes,1)&lt;$E$26,DATE($A61,Mes,1)&gt;$L$25),0,VLOOKUP(DATE($A61,Mes,1),Calculo!$H$13:$AE$1273,24,FALSE)))</f>
        <v/>
      </c>
      <c r="F61" s="19" t="str">
        <f>+IF($A61="","",IF(OR(DATE($A61,Mes,1)&lt;$E$26,DATE($A61,Mes,1)&gt;$L$25),0,VLOOKUP(DATE($A61,Mes,1),Calculo!$H$13:$AE$1273,24,FALSE)))</f>
        <v/>
      </c>
      <c r="G61" s="19" t="str">
        <f>+IF($A61="","",IF(OR(DATE($A61,Mes,1)&lt;$E$26,DATE($A61,Mes,1)&gt;$L$25),0,VLOOKUP(DATE($A61,Mes,1),Calculo!$H$13:$AE$1273,24,FALSE)))</f>
        <v/>
      </c>
      <c r="H61" s="19" t="str">
        <f>+IF($A61="","",IF(OR(DATE($A61,Mes,1)&lt;$E$26,DATE($A61,Mes,1)&gt;$L$25),0,VLOOKUP(DATE($A61,Mes,1),Calculo!$H$13:$AE$1273,24,FALSE)))</f>
        <v/>
      </c>
      <c r="I61" s="19" t="str">
        <f>+IF($A61="","",IF(OR(DATE($A61,Mes,1)&lt;$E$26,DATE($A61,Mes,1)&gt;$L$25),0,VLOOKUP(DATE($A61,Mes,1),Calculo!$H$13:$AE$1273,24,FALSE)))</f>
        <v/>
      </c>
      <c r="J61" s="19" t="str">
        <f>+IF($A61="","",IF(OR(DATE($A61,Mes,1)&lt;$E$26,DATE($A61,Mes,1)&gt;$L$25),0,VLOOKUP(DATE($A61,Mes,1),Calculo!$H$13:$AE$1273,24,FALSE)))</f>
        <v/>
      </c>
      <c r="K61" s="19" t="str">
        <f>+IF($A61="","",IF(OR(DATE($A61,Mes,1)&lt;$E$26,DATE($A61,Mes,1)&gt;$L$25),0,VLOOKUP(DATE($A61,Mes,1),Calculo!$H$13:$AE$1273,24,FALSE)))</f>
        <v/>
      </c>
      <c r="L61" s="19" t="str">
        <f>+IF($A61="","",IF(OR(DATE($A61,Mes,1)&lt;$E$26,DATE($A61,Mes,1)&gt;$L$25),0,VLOOKUP(DATE($A61,Mes,1),Calculo!$H$13:$AE$1273,24,FALSE)))</f>
        <v/>
      </c>
      <c r="M61" s="19" t="str">
        <f>+IF($A61="","",IF(OR(DATE($A61,Mes,1)&lt;$E$26,DATE($A61,Mes,1)&gt;$L$25),0,VLOOKUP(DATE($A61,Mes,1),Calculo!$H$13:$AE$1273,24,FALSE)))</f>
        <v/>
      </c>
    </row>
    <row r="62" spans="1:13" x14ac:dyDescent="0.3">
      <c r="A62" s="18" t="str">
        <f>+IF(OR(A61="",A61=YEAR(Calculo!$F$19)),"",A61+1)</f>
        <v/>
      </c>
      <c r="B62" s="19" t="str">
        <f>+IF($A62="","",IF(OR(DATE($A62,Mes,1)&lt;$E$26,DATE($A62,Mes,1)&gt;$L$25),0,VLOOKUP(DATE($A62,Mes,1),Calculo!$H$13:$AE$1273,24,FALSE)))</f>
        <v/>
      </c>
      <c r="C62" s="19" t="str">
        <f>+IF($A62="","",IF(OR(DATE($A62,Mes,1)&lt;$E$26,DATE($A62,Mes,1)&gt;$L$25),0,VLOOKUP(DATE($A62,Mes,1),Calculo!$H$13:$AE$1273,24,FALSE)))</f>
        <v/>
      </c>
      <c r="D62" s="19" t="str">
        <f>+IF($A62="","",IF(OR(DATE($A62,Mes,1)&lt;$E$26,DATE($A62,Mes,1)&gt;$L$25),0,VLOOKUP(DATE($A62,Mes,1),Calculo!$H$13:$AE$1273,24,FALSE)))</f>
        <v/>
      </c>
      <c r="E62" s="19" t="str">
        <f>+IF($A62="","",IF(OR(DATE($A62,Mes,1)&lt;$E$26,DATE($A62,Mes,1)&gt;$L$25),0,VLOOKUP(DATE($A62,Mes,1),Calculo!$H$13:$AE$1273,24,FALSE)))</f>
        <v/>
      </c>
      <c r="F62" s="19" t="str">
        <f>+IF($A62="","",IF(OR(DATE($A62,Mes,1)&lt;$E$26,DATE($A62,Mes,1)&gt;$L$25),0,VLOOKUP(DATE($A62,Mes,1),Calculo!$H$13:$AE$1273,24,FALSE)))</f>
        <v/>
      </c>
      <c r="G62" s="19" t="str">
        <f>+IF($A62="","",IF(OR(DATE($A62,Mes,1)&lt;$E$26,DATE($A62,Mes,1)&gt;$L$25),0,VLOOKUP(DATE($A62,Mes,1),Calculo!$H$13:$AE$1273,24,FALSE)))</f>
        <v/>
      </c>
      <c r="H62" s="19" t="str">
        <f>+IF($A62="","",IF(OR(DATE($A62,Mes,1)&lt;$E$26,DATE($A62,Mes,1)&gt;$L$25),0,VLOOKUP(DATE($A62,Mes,1),Calculo!$H$13:$AE$1273,24,FALSE)))</f>
        <v/>
      </c>
      <c r="I62" s="19" t="str">
        <f>+IF($A62="","",IF(OR(DATE($A62,Mes,1)&lt;$E$26,DATE($A62,Mes,1)&gt;$L$25),0,VLOOKUP(DATE($A62,Mes,1),Calculo!$H$13:$AE$1273,24,FALSE)))</f>
        <v/>
      </c>
      <c r="J62" s="19" t="str">
        <f>+IF($A62="","",IF(OR(DATE($A62,Mes,1)&lt;$E$26,DATE($A62,Mes,1)&gt;$L$25),0,VLOOKUP(DATE($A62,Mes,1),Calculo!$H$13:$AE$1273,24,FALSE)))</f>
        <v/>
      </c>
      <c r="K62" s="19" t="str">
        <f>+IF($A62="","",IF(OR(DATE($A62,Mes,1)&lt;$E$26,DATE($A62,Mes,1)&gt;$L$25),0,VLOOKUP(DATE($A62,Mes,1),Calculo!$H$13:$AE$1273,24,FALSE)))</f>
        <v/>
      </c>
      <c r="L62" s="19" t="str">
        <f>+IF($A62="","",IF(OR(DATE($A62,Mes,1)&lt;$E$26,DATE($A62,Mes,1)&gt;$L$25),0,VLOOKUP(DATE($A62,Mes,1),Calculo!$H$13:$AE$1273,24,FALSE)))</f>
        <v/>
      </c>
      <c r="M62" s="19" t="str">
        <f>+IF($A62="","",IF(OR(DATE($A62,Mes,1)&lt;$E$26,DATE($A62,Mes,1)&gt;$L$25),0,VLOOKUP(DATE($A62,Mes,1),Calculo!$H$13:$AE$1273,24,FALSE)))</f>
        <v/>
      </c>
    </row>
    <row r="63" spans="1:13" x14ac:dyDescent="0.3">
      <c r="A63" s="18" t="str">
        <f>+IF(OR(A62="",A62=YEAR(Calculo!$F$19)),"",A62+1)</f>
        <v/>
      </c>
      <c r="B63" s="19" t="str">
        <f>+IF($A63="","",IF(OR(DATE($A63,Mes,1)&lt;$E$26,DATE($A63,Mes,1)&gt;$L$25),0,VLOOKUP(DATE($A63,Mes,1),Calculo!$H$13:$AE$1273,24,FALSE)))</f>
        <v/>
      </c>
      <c r="C63" s="19" t="str">
        <f>+IF($A63="","",IF(OR(DATE($A63,Mes,1)&lt;$E$26,DATE($A63,Mes,1)&gt;$L$25),0,VLOOKUP(DATE($A63,Mes,1),Calculo!$H$13:$AE$1273,24,FALSE)))</f>
        <v/>
      </c>
      <c r="D63" s="19" t="str">
        <f>+IF($A63="","",IF(OR(DATE($A63,Mes,1)&lt;$E$26,DATE($A63,Mes,1)&gt;$L$25),0,VLOOKUP(DATE($A63,Mes,1),Calculo!$H$13:$AE$1273,24,FALSE)))</f>
        <v/>
      </c>
      <c r="E63" s="19" t="str">
        <f>+IF($A63="","",IF(OR(DATE($A63,Mes,1)&lt;$E$26,DATE($A63,Mes,1)&gt;$L$25),0,VLOOKUP(DATE($A63,Mes,1),Calculo!$H$13:$AE$1273,24,FALSE)))</f>
        <v/>
      </c>
      <c r="F63" s="19" t="str">
        <f>+IF($A63="","",IF(OR(DATE($A63,Mes,1)&lt;$E$26,DATE($A63,Mes,1)&gt;$L$25),0,VLOOKUP(DATE($A63,Mes,1),Calculo!$H$13:$AE$1273,24,FALSE)))</f>
        <v/>
      </c>
      <c r="G63" s="19" t="str">
        <f>+IF($A63="","",IF(OR(DATE($A63,Mes,1)&lt;$E$26,DATE($A63,Mes,1)&gt;$L$25),0,VLOOKUP(DATE($A63,Mes,1),Calculo!$H$13:$AE$1273,24,FALSE)))</f>
        <v/>
      </c>
      <c r="H63" s="19" t="str">
        <f>+IF($A63="","",IF(OR(DATE($A63,Mes,1)&lt;$E$26,DATE($A63,Mes,1)&gt;$L$25),0,VLOOKUP(DATE($A63,Mes,1),Calculo!$H$13:$AE$1273,24,FALSE)))</f>
        <v/>
      </c>
      <c r="I63" s="19" t="str">
        <f>+IF($A63="","",IF(OR(DATE($A63,Mes,1)&lt;$E$26,DATE($A63,Mes,1)&gt;$L$25),0,VLOOKUP(DATE($A63,Mes,1),Calculo!$H$13:$AE$1273,24,FALSE)))</f>
        <v/>
      </c>
      <c r="J63" s="19" t="str">
        <f>+IF($A63="","",IF(OR(DATE($A63,Mes,1)&lt;$E$26,DATE($A63,Mes,1)&gt;$L$25),0,VLOOKUP(DATE($A63,Mes,1),Calculo!$H$13:$AE$1273,24,FALSE)))</f>
        <v/>
      </c>
      <c r="K63" s="19" t="str">
        <f>+IF($A63="","",IF(OR(DATE($A63,Mes,1)&lt;$E$26,DATE($A63,Mes,1)&gt;$L$25),0,VLOOKUP(DATE($A63,Mes,1),Calculo!$H$13:$AE$1273,24,FALSE)))</f>
        <v/>
      </c>
      <c r="L63" s="19" t="str">
        <f>+IF($A63="","",IF(OR(DATE($A63,Mes,1)&lt;$E$26,DATE($A63,Mes,1)&gt;$L$25),0,VLOOKUP(DATE($A63,Mes,1),Calculo!$H$13:$AE$1273,24,FALSE)))</f>
        <v/>
      </c>
      <c r="M63" s="19" t="str">
        <f>+IF($A63="","",IF(OR(DATE($A63,Mes,1)&lt;$E$26,DATE($A63,Mes,1)&gt;$L$25),0,VLOOKUP(DATE($A63,Mes,1),Calculo!$H$13:$AE$1273,24,FALSE)))</f>
        <v/>
      </c>
    </row>
    <row r="64" spans="1:13" x14ac:dyDescent="0.3">
      <c r="A64" s="18" t="str">
        <f>+IF(OR(A63="",A63=YEAR(Calculo!$F$19)),"",A63+1)</f>
        <v/>
      </c>
      <c r="B64" s="19" t="str">
        <f>+IF($A64="","",IF(OR(DATE($A64,Mes,1)&lt;$E$26,DATE($A64,Mes,1)&gt;$L$25),0,VLOOKUP(DATE($A64,Mes,1),Calculo!$H$13:$AE$1273,24,FALSE)))</f>
        <v/>
      </c>
      <c r="C64" s="19" t="str">
        <f>+IF($A64="","",IF(OR(DATE($A64,Mes,1)&lt;$E$26,DATE($A64,Mes,1)&gt;$L$25),0,VLOOKUP(DATE($A64,Mes,1),Calculo!$H$13:$AE$1273,24,FALSE)))</f>
        <v/>
      </c>
      <c r="D64" s="19" t="str">
        <f>+IF($A64="","",IF(OR(DATE($A64,Mes,1)&lt;$E$26,DATE($A64,Mes,1)&gt;$L$25),0,VLOOKUP(DATE($A64,Mes,1),Calculo!$H$13:$AE$1273,24,FALSE)))</f>
        <v/>
      </c>
      <c r="E64" s="19" t="str">
        <f>+IF($A64="","",IF(OR(DATE($A64,Mes,1)&lt;$E$26,DATE($A64,Mes,1)&gt;$L$25),0,VLOOKUP(DATE($A64,Mes,1),Calculo!$H$13:$AE$1273,24,FALSE)))</f>
        <v/>
      </c>
      <c r="F64" s="19" t="str">
        <f>+IF($A64="","",IF(OR(DATE($A64,Mes,1)&lt;$E$26,DATE($A64,Mes,1)&gt;$L$25),0,VLOOKUP(DATE($A64,Mes,1),Calculo!$H$13:$AE$1273,24,FALSE)))</f>
        <v/>
      </c>
      <c r="G64" s="19" t="str">
        <f>+IF($A64="","",IF(OR(DATE($A64,Mes,1)&lt;$E$26,DATE($A64,Mes,1)&gt;$L$25),0,VLOOKUP(DATE($A64,Mes,1),Calculo!$H$13:$AE$1273,24,FALSE)))</f>
        <v/>
      </c>
      <c r="H64" s="19" t="str">
        <f>+IF($A64="","",IF(OR(DATE($A64,Mes,1)&lt;$E$26,DATE($A64,Mes,1)&gt;$L$25),0,VLOOKUP(DATE($A64,Mes,1),Calculo!$H$13:$AE$1273,24,FALSE)))</f>
        <v/>
      </c>
      <c r="I64" s="19" t="str">
        <f>+IF($A64="","",IF(OR(DATE($A64,Mes,1)&lt;$E$26,DATE($A64,Mes,1)&gt;$L$25),0,VLOOKUP(DATE($A64,Mes,1),Calculo!$H$13:$AE$1273,24,FALSE)))</f>
        <v/>
      </c>
      <c r="J64" s="19" t="str">
        <f>+IF($A64="","",IF(OR(DATE($A64,Mes,1)&lt;$E$26,DATE($A64,Mes,1)&gt;$L$25),0,VLOOKUP(DATE($A64,Mes,1),Calculo!$H$13:$AE$1273,24,FALSE)))</f>
        <v/>
      </c>
      <c r="K64" s="19" t="str">
        <f>+IF($A64="","",IF(OR(DATE($A64,Mes,1)&lt;$E$26,DATE($A64,Mes,1)&gt;$L$25),0,VLOOKUP(DATE($A64,Mes,1),Calculo!$H$13:$AE$1273,24,FALSE)))</f>
        <v/>
      </c>
      <c r="L64" s="19" t="str">
        <f>+IF($A64="","",IF(OR(DATE($A64,Mes,1)&lt;$E$26,DATE($A64,Mes,1)&gt;$L$25),0,VLOOKUP(DATE($A64,Mes,1),Calculo!$H$13:$AE$1273,24,FALSE)))</f>
        <v/>
      </c>
      <c r="M64" s="19" t="str">
        <f>+IF($A64="","",IF(OR(DATE($A64,Mes,1)&lt;$E$26,DATE($A64,Mes,1)&gt;$L$25),0,VLOOKUP(DATE($A64,Mes,1),Calculo!$H$13:$AE$1273,24,FALSE)))</f>
        <v/>
      </c>
    </row>
    <row r="65" spans="1:13" x14ac:dyDescent="0.3">
      <c r="A65" s="18" t="str">
        <f>+IF(OR(A64="",A64=YEAR(Calculo!$F$19)),"",A64+1)</f>
        <v/>
      </c>
      <c r="B65" s="19" t="str">
        <f>+IF($A65="","",IF(OR(DATE($A65,Mes,1)&lt;$E$26,DATE($A65,Mes,1)&gt;$L$25),0,VLOOKUP(DATE($A65,Mes,1),Calculo!$H$13:$AE$1273,24,FALSE)))</f>
        <v/>
      </c>
      <c r="C65" s="19" t="str">
        <f>+IF($A65="","",IF(OR(DATE($A65,Mes,1)&lt;$E$26,DATE($A65,Mes,1)&gt;$L$25),0,VLOOKUP(DATE($A65,Mes,1),Calculo!$H$13:$AE$1273,24,FALSE)))</f>
        <v/>
      </c>
      <c r="D65" s="19" t="str">
        <f>+IF($A65="","",IF(OR(DATE($A65,Mes,1)&lt;$E$26,DATE($A65,Mes,1)&gt;$L$25),0,VLOOKUP(DATE($A65,Mes,1),Calculo!$H$13:$AE$1273,24,FALSE)))</f>
        <v/>
      </c>
      <c r="E65" s="19" t="str">
        <f>+IF($A65="","",IF(OR(DATE($A65,Mes,1)&lt;$E$26,DATE($A65,Mes,1)&gt;$L$25),0,VLOOKUP(DATE($A65,Mes,1),Calculo!$H$13:$AE$1273,24,FALSE)))</f>
        <v/>
      </c>
      <c r="F65" s="19" t="str">
        <f>+IF($A65="","",IF(OR(DATE($A65,Mes,1)&lt;$E$26,DATE($A65,Mes,1)&gt;$L$25),0,VLOOKUP(DATE($A65,Mes,1),Calculo!$H$13:$AE$1273,24,FALSE)))</f>
        <v/>
      </c>
      <c r="G65" s="19" t="str">
        <f>+IF($A65="","",IF(OR(DATE($A65,Mes,1)&lt;$E$26,DATE($A65,Mes,1)&gt;$L$25),0,VLOOKUP(DATE($A65,Mes,1),Calculo!$H$13:$AE$1273,24,FALSE)))</f>
        <v/>
      </c>
      <c r="H65" s="19" t="str">
        <f>+IF($A65="","",IF(OR(DATE($A65,Mes,1)&lt;$E$26,DATE($A65,Mes,1)&gt;$L$25),0,VLOOKUP(DATE($A65,Mes,1),Calculo!$H$13:$AE$1273,24,FALSE)))</f>
        <v/>
      </c>
      <c r="I65" s="19" t="str">
        <f>+IF($A65="","",IF(OR(DATE($A65,Mes,1)&lt;$E$26,DATE($A65,Mes,1)&gt;$L$25),0,VLOOKUP(DATE($A65,Mes,1),Calculo!$H$13:$AE$1273,24,FALSE)))</f>
        <v/>
      </c>
      <c r="J65" s="19" t="str">
        <f>+IF($A65="","",IF(OR(DATE($A65,Mes,1)&lt;$E$26,DATE($A65,Mes,1)&gt;$L$25),0,VLOOKUP(DATE($A65,Mes,1),Calculo!$H$13:$AE$1273,24,FALSE)))</f>
        <v/>
      </c>
      <c r="K65" s="19" t="str">
        <f>+IF($A65="","",IF(OR(DATE($A65,Mes,1)&lt;$E$26,DATE($A65,Mes,1)&gt;$L$25),0,VLOOKUP(DATE($A65,Mes,1),Calculo!$H$13:$AE$1273,24,FALSE)))</f>
        <v/>
      </c>
      <c r="L65" s="19" t="str">
        <f>+IF($A65="","",IF(OR(DATE($A65,Mes,1)&lt;$E$26,DATE($A65,Mes,1)&gt;$L$25),0,VLOOKUP(DATE($A65,Mes,1),Calculo!$H$13:$AE$1273,24,FALSE)))</f>
        <v/>
      </c>
      <c r="M65" s="19" t="str">
        <f>+IF($A65="","",IF(OR(DATE($A65,Mes,1)&lt;$E$26,DATE($A65,Mes,1)&gt;$L$25),0,VLOOKUP(DATE($A65,Mes,1),Calculo!$H$13:$AE$1273,24,FALSE)))</f>
        <v/>
      </c>
    </row>
    <row r="66" spans="1:13" x14ac:dyDescent="0.3">
      <c r="A66" s="18" t="str">
        <f>+IF(OR(A65="",A65=YEAR(Calculo!$F$19)),"",A65+1)</f>
        <v/>
      </c>
      <c r="B66" s="19" t="str">
        <f>+IF($A66="","",IF(OR(DATE($A66,Mes,1)&lt;$E$26,DATE($A66,Mes,1)&gt;$L$25),0,VLOOKUP(DATE($A66,Mes,1),Calculo!$H$13:$AE$1273,24,FALSE)))</f>
        <v/>
      </c>
      <c r="C66" s="19" t="str">
        <f>+IF($A66="","",IF(OR(DATE($A66,Mes,1)&lt;$E$26,DATE($A66,Mes,1)&gt;$L$25),0,VLOOKUP(DATE($A66,Mes,1),Calculo!$H$13:$AE$1273,24,FALSE)))</f>
        <v/>
      </c>
      <c r="D66" s="19" t="str">
        <f>+IF($A66="","",IF(OR(DATE($A66,Mes,1)&lt;$E$26,DATE($A66,Mes,1)&gt;$L$25),0,VLOOKUP(DATE($A66,Mes,1),Calculo!$H$13:$AE$1273,24,FALSE)))</f>
        <v/>
      </c>
      <c r="E66" s="19" t="str">
        <f>+IF($A66="","",IF(OR(DATE($A66,Mes,1)&lt;$E$26,DATE($A66,Mes,1)&gt;$L$25),0,VLOOKUP(DATE($A66,Mes,1),Calculo!$H$13:$AE$1273,24,FALSE)))</f>
        <v/>
      </c>
      <c r="F66" s="19" t="str">
        <f>+IF($A66="","",IF(OR(DATE($A66,Mes,1)&lt;$E$26,DATE($A66,Mes,1)&gt;$L$25),0,VLOOKUP(DATE($A66,Mes,1),Calculo!$H$13:$AE$1273,24,FALSE)))</f>
        <v/>
      </c>
      <c r="G66" s="19" t="str">
        <f>+IF($A66="","",IF(OR(DATE($A66,Mes,1)&lt;$E$26,DATE($A66,Mes,1)&gt;$L$25),0,VLOOKUP(DATE($A66,Mes,1),Calculo!$H$13:$AE$1273,24,FALSE)))</f>
        <v/>
      </c>
      <c r="H66" s="19" t="str">
        <f>+IF($A66="","",IF(OR(DATE($A66,Mes,1)&lt;$E$26,DATE($A66,Mes,1)&gt;$L$25),0,VLOOKUP(DATE($A66,Mes,1),Calculo!$H$13:$AE$1273,24,FALSE)))</f>
        <v/>
      </c>
      <c r="I66" s="19" t="str">
        <f>+IF($A66="","",IF(OR(DATE($A66,Mes,1)&lt;$E$26,DATE($A66,Mes,1)&gt;$L$25),0,VLOOKUP(DATE($A66,Mes,1),Calculo!$H$13:$AE$1273,24,FALSE)))</f>
        <v/>
      </c>
      <c r="J66" s="19" t="str">
        <f>+IF($A66="","",IF(OR(DATE($A66,Mes,1)&lt;$E$26,DATE($A66,Mes,1)&gt;$L$25),0,VLOOKUP(DATE($A66,Mes,1),Calculo!$H$13:$AE$1273,24,FALSE)))</f>
        <v/>
      </c>
      <c r="K66" s="19" t="str">
        <f>+IF($A66="","",IF(OR(DATE($A66,Mes,1)&lt;$E$26,DATE($A66,Mes,1)&gt;$L$25),0,VLOOKUP(DATE($A66,Mes,1),Calculo!$H$13:$AE$1273,24,FALSE)))</f>
        <v/>
      </c>
      <c r="L66" s="19" t="str">
        <f>+IF($A66="","",IF(OR(DATE($A66,Mes,1)&lt;$E$26,DATE($A66,Mes,1)&gt;$L$25),0,VLOOKUP(DATE($A66,Mes,1),Calculo!$H$13:$AE$1273,24,FALSE)))</f>
        <v/>
      </c>
      <c r="M66" s="19" t="str">
        <f>+IF($A66="","",IF(OR(DATE($A66,Mes,1)&lt;$E$26,DATE($A66,Mes,1)&gt;$L$25),0,VLOOKUP(DATE($A66,Mes,1),Calculo!$H$13:$AE$1273,24,FALSE)))</f>
        <v/>
      </c>
    </row>
    <row r="67" spans="1:13" x14ac:dyDescent="0.3">
      <c r="A67" s="18" t="str">
        <f>+IF(OR(A66="",A66=YEAR(Calculo!$F$19)),"",A66+1)</f>
        <v/>
      </c>
      <c r="B67" s="19" t="str">
        <f>+IF($A67="","",IF(OR(DATE($A67,Mes,1)&lt;$E$26,DATE($A67,Mes,1)&gt;$L$25),0,VLOOKUP(DATE($A67,Mes,1),Calculo!$H$13:$AE$1273,24,FALSE)))</f>
        <v/>
      </c>
      <c r="C67" s="19" t="str">
        <f>+IF($A67="","",IF(OR(DATE($A67,Mes,1)&lt;$E$26,DATE($A67,Mes,1)&gt;$L$25),0,VLOOKUP(DATE($A67,Mes,1),Calculo!$H$13:$AE$1273,24,FALSE)))</f>
        <v/>
      </c>
      <c r="D67" s="19" t="str">
        <f>+IF($A67="","",IF(OR(DATE($A67,Mes,1)&lt;$E$26,DATE($A67,Mes,1)&gt;$L$25),0,VLOOKUP(DATE($A67,Mes,1),Calculo!$H$13:$AE$1273,24,FALSE)))</f>
        <v/>
      </c>
      <c r="E67" s="19" t="str">
        <f>+IF($A67="","",IF(OR(DATE($A67,Mes,1)&lt;$E$26,DATE($A67,Mes,1)&gt;$L$25),0,VLOOKUP(DATE($A67,Mes,1),Calculo!$H$13:$AE$1273,24,FALSE)))</f>
        <v/>
      </c>
      <c r="F67" s="19" t="str">
        <f>+IF($A67="","",IF(OR(DATE($A67,Mes,1)&lt;$E$26,DATE($A67,Mes,1)&gt;$L$25),0,VLOOKUP(DATE($A67,Mes,1),Calculo!$H$13:$AE$1273,24,FALSE)))</f>
        <v/>
      </c>
      <c r="G67" s="19" t="str">
        <f>+IF($A67="","",IF(OR(DATE($A67,Mes,1)&lt;$E$26,DATE($A67,Mes,1)&gt;$L$25),0,VLOOKUP(DATE($A67,Mes,1),Calculo!$H$13:$AE$1273,24,FALSE)))</f>
        <v/>
      </c>
      <c r="H67" s="19" t="str">
        <f>+IF($A67="","",IF(OR(DATE($A67,Mes,1)&lt;$E$26,DATE($A67,Mes,1)&gt;$L$25),0,VLOOKUP(DATE($A67,Mes,1),Calculo!$H$13:$AE$1273,24,FALSE)))</f>
        <v/>
      </c>
      <c r="I67" s="19" t="str">
        <f>+IF($A67="","",IF(OR(DATE($A67,Mes,1)&lt;$E$26,DATE($A67,Mes,1)&gt;$L$25),0,VLOOKUP(DATE($A67,Mes,1),Calculo!$H$13:$AE$1273,24,FALSE)))</f>
        <v/>
      </c>
      <c r="J67" s="19" t="str">
        <f>+IF($A67="","",IF(OR(DATE($A67,Mes,1)&lt;$E$26,DATE($A67,Mes,1)&gt;$L$25),0,VLOOKUP(DATE($A67,Mes,1),Calculo!$H$13:$AE$1273,24,FALSE)))</f>
        <v/>
      </c>
      <c r="K67" s="19" t="str">
        <f>+IF($A67="","",IF(OR(DATE($A67,Mes,1)&lt;$E$26,DATE($A67,Mes,1)&gt;$L$25),0,VLOOKUP(DATE($A67,Mes,1),Calculo!$H$13:$AE$1273,24,FALSE)))</f>
        <v/>
      </c>
      <c r="L67" s="19" t="str">
        <f>+IF($A67="","",IF(OR(DATE($A67,Mes,1)&lt;$E$26,DATE($A67,Mes,1)&gt;$L$25),0,VLOOKUP(DATE($A67,Mes,1),Calculo!$H$13:$AE$1273,24,FALSE)))</f>
        <v/>
      </c>
      <c r="M67" s="19" t="str">
        <f>+IF($A67="","",IF(OR(DATE($A67,Mes,1)&lt;$E$26,DATE($A67,Mes,1)&gt;$L$25),0,VLOOKUP(DATE($A67,Mes,1),Calculo!$H$13:$AE$1273,24,FALSE)))</f>
        <v/>
      </c>
    </row>
    <row r="68" spans="1:13" x14ac:dyDescent="0.3">
      <c r="A68" s="18" t="str">
        <f>+IF(OR(A67="",A67=YEAR(Calculo!$F$19)),"",A67+1)</f>
        <v/>
      </c>
      <c r="B68" s="19" t="str">
        <f>+IF($A68="","",IF(OR(DATE($A68,Mes,1)&lt;$E$26,DATE($A68,Mes,1)&gt;$L$25),0,VLOOKUP(DATE($A68,Mes,1),Calculo!$H$13:$AE$1273,24,FALSE)))</f>
        <v/>
      </c>
      <c r="C68" s="19" t="str">
        <f>+IF($A68="","",IF(OR(DATE($A68,Mes,1)&lt;$E$26,DATE($A68,Mes,1)&gt;$L$25),0,VLOOKUP(DATE($A68,Mes,1),Calculo!$H$13:$AE$1273,24,FALSE)))</f>
        <v/>
      </c>
      <c r="D68" s="19" t="str">
        <f>+IF($A68="","",IF(OR(DATE($A68,Mes,1)&lt;$E$26,DATE($A68,Mes,1)&gt;$L$25),0,VLOOKUP(DATE($A68,Mes,1),Calculo!$H$13:$AE$1273,24,FALSE)))</f>
        <v/>
      </c>
      <c r="E68" s="19" t="str">
        <f>+IF($A68="","",IF(OR(DATE($A68,Mes,1)&lt;$E$26,DATE($A68,Mes,1)&gt;$L$25),0,VLOOKUP(DATE($A68,Mes,1),Calculo!$H$13:$AE$1273,24,FALSE)))</f>
        <v/>
      </c>
      <c r="F68" s="19" t="str">
        <f>+IF($A68="","",IF(OR(DATE($A68,Mes,1)&lt;$E$26,DATE($A68,Mes,1)&gt;$L$25),0,VLOOKUP(DATE($A68,Mes,1),Calculo!$H$13:$AE$1273,24,FALSE)))</f>
        <v/>
      </c>
      <c r="G68" s="19" t="str">
        <f>+IF($A68="","",IF(OR(DATE($A68,Mes,1)&lt;$E$26,DATE($A68,Mes,1)&gt;$L$25),0,VLOOKUP(DATE($A68,Mes,1),Calculo!$H$13:$AE$1273,24,FALSE)))</f>
        <v/>
      </c>
      <c r="H68" s="19" t="str">
        <f>+IF($A68="","",IF(OR(DATE($A68,Mes,1)&lt;$E$26,DATE($A68,Mes,1)&gt;$L$25),0,VLOOKUP(DATE($A68,Mes,1),Calculo!$H$13:$AE$1273,24,FALSE)))</f>
        <v/>
      </c>
      <c r="I68" s="19" t="str">
        <f>+IF($A68="","",IF(OR(DATE($A68,Mes,1)&lt;$E$26,DATE($A68,Mes,1)&gt;$L$25),0,VLOOKUP(DATE($A68,Mes,1),Calculo!$H$13:$AE$1273,24,FALSE)))</f>
        <v/>
      </c>
      <c r="J68" s="19" t="str">
        <f>+IF($A68="","",IF(OR(DATE($A68,Mes,1)&lt;$E$26,DATE($A68,Mes,1)&gt;$L$25),0,VLOOKUP(DATE($A68,Mes,1),Calculo!$H$13:$AE$1273,24,FALSE)))</f>
        <v/>
      </c>
      <c r="K68" s="19" t="str">
        <f>+IF($A68="","",IF(OR(DATE($A68,Mes,1)&lt;$E$26,DATE($A68,Mes,1)&gt;$L$25),0,VLOOKUP(DATE($A68,Mes,1),Calculo!$H$13:$AE$1273,24,FALSE)))</f>
        <v/>
      </c>
      <c r="L68" s="19" t="str">
        <f>+IF($A68="","",IF(OR(DATE($A68,Mes,1)&lt;$E$26,DATE($A68,Mes,1)&gt;$L$25),0,VLOOKUP(DATE($A68,Mes,1),Calculo!$H$13:$AE$1273,24,FALSE)))</f>
        <v/>
      </c>
      <c r="M68" s="19" t="str">
        <f>+IF($A68="","",IF(OR(DATE($A68,Mes,1)&lt;$E$26,DATE($A68,Mes,1)&gt;$L$25),0,VLOOKUP(DATE($A68,Mes,1),Calculo!$H$13:$AE$1273,24,FALSE)))</f>
        <v/>
      </c>
    </row>
    <row r="69" spans="1:13" x14ac:dyDescent="0.3">
      <c r="A69" s="18" t="str">
        <f>+IF(OR(A68="",A68=YEAR(Calculo!$F$19)),"",A68+1)</f>
        <v/>
      </c>
      <c r="B69" s="19" t="str">
        <f>+IF($A69="","",IF(OR(DATE($A69,Mes,1)&lt;$E$26,DATE($A69,Mes,1)&gt;$L$25),0,VLOOKUP(DATE($A69,Mes,1),Calculo!$H$13:$AE$1273,24,FALSE)))</f>
        <v/>
      </c>
      <c r="C69" s="19" t="str">
        <f>+IF($A69="","",IF(OR(DATE($A69,Mes,1)&lt;$E$26,DATE($A69,Mes,1)&gt;$L$25),0,VLOOKUP(DATE($A69,Mes,1),Calculo!$H$13:$AE$1273,24,FALSE)))</f>
        <v/>
      </c>
      <c r="D69" s="19" t="str">
        <f>+IF($A69="","",IF(OR(DATE($A69,Mes,1)&lt;$E$26,DATE($A69,Mes,1)&gt;$L$25),0,VLOOKUP(DATE($A69,Mes,1),Calculo!$H$13:$AE$1273,24,FALSE)))</f>
        <v/>
      </c>
      <c r="E69" s="19" t="str">
        <f>+IF($A69="","",IF(OR(DATE($A69,Mes,1)&lt;$E$26,DATE($A69,Mes,1)&gt;$L$25),0,VLOOKUP(DATE($A69,Mes,1),Calculo!$H$13:$AE$1273,24,FALSE)))</f>
        <v/>
      </c>
      <c r="F69" s="19" t="str">
        <f>+IF($A69="","",IF(OR(DATE($A69,Mes,1)&lt;$E$26,DATE($A69,Mes,1)&gt;$L$25),0,VLOOKUP(DATE($A69,Mes,1),Calculo!$H$13:$AE$1273,24,FALSE)))</f>
        <v/>
      </c>
      <c r="G69" s="19" t="str">
        <f>+IF($A69="","",IF(OR(DATE($A69,Mes,1)&lt;$E$26,DATE($A69,Mes,1)&gt;$L$25),0,VLOOKUP(DATE($A69,Mes,1),Calculo!$H$13:$AE$1273,24,FALSE)))</f>
        <v/>
      </c>
      <c r="H69" s="19" t="str">
        <f>+IF($A69="","",IF(OR(DATE($A69,Mes,1)&lt;$E$26,DATE($A69,Mes,1)&gt;$L$25),0,VLOOKUP(DATE($A69,Mes,1),Calculo!$H$13:$AE$1273,24,FALSE)))</f>
        <v/>
      </c>
      <c r="I69" s="19" t="str">
        <f>+IF($A69="","",IF(OR(DATE($A69,Mes,1)&lt;$E$26,DATE($A69,Mes,1)&gt;$L$25),0,VLOOKUP(DATE($A69,Mes,1),Calculo!$H$13:$AE$1273,24,FALSE)))</f>
        <v/>
      </c>
      <c r="J69" s="19" t="str">
        <f>+IF($A69="","",IF(OR(DATE($A69,Mes,1)&lt;$E$26,DATE($A69,Mes,1)&gt;$L$25),0,VLOOKUP(DATE($A69,Mes,1),Calculo!$H$13:$AE$1273,24,FALSE)))</f>
        <v/>
      </c>
      <c r="K69" s="19" t="str">
        <f>+IF($A69="","",IF(OR(DATE($A69,Mes,1)&lt;$E$26,DATE($A69,Mes,1)&gt;$L$25),0,VLOOKUP(DATE($A69,Mes,1),Calculo!$H$13:$AE$1273,24,FALSE)))</f>
        <v/>
      </c>
      <c r="L69" s="19" t="str">
        <f>+IF($A69="","",IF(OR(DATE($A69,Mes,1)&lt;$E$26,DATE($A69,Mes,1)&gt;$L$25),0,VLOOKUP(DATE($A69,Mes,1),Calculo!$H$13:$AE$1273,24,FALSE)))</f>
        <v/>
      </c>
      <c r="M69" s="19" t="str">
        <f>+IF($A69="","",IF(OR(DATE($A69,Mes,1)&lt;$E$26,DATE($A69,Mes,1)&gt;$L$25),0,VLOOKUP(DATE($A69,Mes,1),Calculo!$H$13:$AE$1273,24,FALSE)))</f>
        <v/>
      </c>
    </row>
    <row r="70" spans="1:13" x14ac:dyDescent="0.3">
      <c r="A70" s="18" t="str">
        <f>+IF(OR(A69="",A69=YEAR(Calculo!$F$19)),"",A69+1)</f>
        <v/>
      </c>
      <c r="B70" s="19" t="str">
        <f>+IF($A70="","",IF(OR(DATE($A70,Mes,1)&lt;$E$26,DATE($A70,Mes,1)&gt;$L$25),0,VLOOKUP(DATE($A70,Mes,1),Calculo!$H$13:$AE$1273,24,FALSE)))</f>
        <v/>
      </c>
      <c r="C70" s="19" t="str">
        <f>+IF($A70="","",IF(OR(DATE($A70,Mes,1)&lt;$E$26,DATE($A70,Mes,1)&gt;$L$25),0,VLOOKUP(DATE($A70,Mes,1),Calculo!$H$13:$AE$1273,24,FALSE)))</f>
        <v/>
      </c>
      <c r="D70" s="19" t="str">
        <f>+IF($A70="","",IF(OR(DATE($A70,Mes,1)&lt;$E$26,DATE($A70,Mes,1)&gt;$L$25),0,VLOOKUP(DATE($A70,Mes,1),Calculo!$H$13:$AE$1273,24,FALSE)))</f>
        <v/>
      </c>
      <c r="E70" s="19" t="str">
        <f>+IF($A70="","",IF(OR(DATE($A70,Mes,1)&lt;$E$26,DATE($A70,Mes,1)&gt;$L$25),0,VLOOKUP(DATE($A70,Mes,1),Calculo!$H$13:$AE$1273,24,FALSE)))</f>
        <v/>
      </c>
      <c r="F70" s="19" t="str">
        <f>+IF($A70="","",IF(OR(DATE($A70,Mes,1)&lt;$E$26,DATE($A70,Mes,1)&gt;$L$25),0,VLOOKUP(DATE($A70,Mes,1),Calculo!$H$13:$AE$1273,24,FALSE)))</f>
        <v/>
      </c>
      <c r="G70" s="19" t="str">
        <f>+IF($A70="","",IF(OR(DATE($A70,Mes,1)&lt;$E$26,DATE($A70,Mes,1)&gt;$L$25),0,VLOOKUP(DATE($A70,Mes,1),Calculo!$H$13:$AE$1273,24,FALSE)))</f>
        <v/>
      </c>
      <c r="H70" s="19" t="str">
        <f>+IF($A70="","",IF(OR(DATE($A70,Mes,1)&lt;$E$26,DATE($A70,Mes,1)&gt;$L$25),0,VLOOKUP(DATE($A70,Mes,1),Calculo!$H$13:$AE$1273,24,FALSE)))</f>
        <v/>
      </c>
      <c r="I70" s="19" t="str">
        <f>+IF($A70="","",IF(OR(DATE($A70,Mes,1)&lt;$E$26,DATE($A70,Mes,1)&gt;$L$25),0,VLOOKUP(DATE($A70,Mes,1),Calculo!$H$13:$AE$1273,24,FALSE)))</f>
        <v/>
      </c>
      <c r="J70" s="19" t="str">
        <f>+IF($A70="","",IF(OR(DATE($A70,Mes,1)&lt;$E$26,DATE($A70,Mes,1)&gt;$L$25),0,VLOOKUP(DATE($A70,Mes,1),Calculo!$H$13:$AE$1273,24,FALSE)))</f>
        <v/>
      </c>
      <c r="K70" s="19" t="str">
        <f>+IF($A70="","",IF(OR(DATE($A70,Mes,1)&lt;$E$26,DATE($A70,Mes,1)&gt;$L$25),0,VLOOKUP(DATE($A70,Mes,1),Calculo!$H$13:$AE$1273,24,FALSE)))</f>
        <v/>
      </c>
      <c r="L70" s="19" t="str">
        <f>+IF($A70="","",IF(OR(DATE($A70,Mes,1)&lt;$E$26,DATE($A70,Mes,1)&gt;$L$25),0,VLOOKUP(DATE($A70,Mes,1),Calculo!$H$13:$AE$1273,24,FALSE)))</f>
        <v/>
      </c>
      <c r="M70" s="19" t="str">
        <f>+IF($A70="","",IF(OR(DATE($A70,Mes,1)&lt;$E$26,DATE($A70,Mes,1)&gt;$L$25),0,VLOOKUP(DATE($A70,Mes,1),Calculo!$H$13:$AE$1273,24,FALSE)))</f>
        <v/>
      </c>
    </row>
    <row r="71" spans="1:13" x14ac:dyDescent="0.3">
      <c r="A71" s="18" t="str">
        <f>+IF(OR(A70="",A70=YEAR(Calculo!$F$19)),"",A70+1)</f>
        <v/>
      </c>
      <c r="B71" s="19" t="str">
        <f>+IF($A71="","",IF(OR(DATE($A71,Mes,1)&lt;$E$26,DATE($A71,Mes,1)&gt;$L$25),0,VLOOKUP(DATE($A71,Mes,1),Calculo!$H$13:$AE$1273,24,FALSE)))</f>
        <v/>
      </c>
      <c r="C71" s="19" t="str">
        <f>+IF($A71="","",IF(OR(DATE($A71,Mes,1)&lt;$E$26,DATE($A71,Mes,1)&gt;$L$25),0,VLOOKUP(DATE($A71,Mes,1),Calculo!$H$13:$AE$1273,24,FALSE)))</f>
        <v/>
      </c>
      <c r="D71" s="19" t="str">
        <f>+IF($A71="","",IF(OR(DATE($A71,Mes,1)&lt;$E$26,DATE($A71,Mes,1)&gt;$L$25),0,VLOOKUP(DATE($A71,Mes,1),Calculo!$H$13:$AE$1273,24,FALSE)))</f>
        <v/>
      </c>
      <c r="E71" s="19" t="str">
        <f>+IF($A71="","",IF(OR(DATE($A71,Mes,1)&lt;$E$26,DATE($A71,Mes,1)&gt;$L$25),0,VLOOKUP(DATE($A71,Mes,1),Calculo!$H$13:$AE$1273,24,FALSE)))</f>
        <v/>
      </c>
      <c r="F71" s="19" t="str">
        <f>+IF($A71="","",IF(OR(DATE($A71,Mes,1)&lt;$E$26,DATE($A71,Mes,1)&gt;$L$25),0,VLOOKUP(DATE($A71,Mes,1),Calculo!$H$13:$AE$1273,24,FALSE)))</f>
        <v/>
      </c>
      <c r="G71" s="19" t="str">
        <f>+IF($A71="","",IF(OR(DATE($A71,Mes,1)&lt;$E$26,DATE($A71,Mes,1)&gt;$L$25),0,VLOOKUP(DATE($A71,Mes,1),Calculo!$H$13:$AE$1273,24,FALSE)))</f>
        <v/>
      </c>
      <c r="H71" s="19" t="str">
        <f>+IF($A71="","",IF(OR(DATE($A71,Mes,1)&lt;$E$26,DATE($A71,Mes,1)&gt;$L$25),0,VLOOKUP(DATE($A71,Mes,1),Calculo!$H$13:$AE$1273,24,FALSE)))</f>
        <v/>
      </c>
      <c r="I71" s="19" t="str">
        <f>+IF($A71="","",IF(OR(DATE($A71,Mes,1)&lt;$E$26,DATE($A71,Mes,1)&gt;$L$25),0,VLOOKUP(DATE($A71,Mes,1),Calculo!$H$13:$AE$1273,24,FALSE)))</f>
        <v/>
      </c>
      <c r="J71" s="19" t="str">
        <f>+IF($A71="","",IF(OR(DATE($A71,Mes,1)&lt;$E$26,DATE($A71,Mes,1)&gt;$L$25),0,VLOOKUP(DATE($A71,Mes,1),Calculo!$H$13:$AE$1273,24,FALSE)))</f>
        <v/>
      </c>
      <c r="K71" s="19" t="str">
        <f>+IF($A71="","",IF(OR(DATE($A71,Mes,1)&lt;$E$26,DATE($A71,Mes,1)&gt;$L$25),0,VLOOKUP(DATE($A71,Mes,1),Calculo!$H$13:$AE$1273,24,FALSE)))</f>
        <v/>
      </c>
      <c r="L71" s="19" t="str">
        <f>+IF($A71="","",IF(OR(DATE($A71,Mes,1)&lt;$E$26,DATE($A71,Mes,1)&gt;$L$25),0,VLOOKUP(DATE($A71,Mes,1),Calculo!$H$13:$AE$1273,24,FALSE)))</f>
        <v/>
      </c>
      <c r="M71" s="19" t="str">
        <f>+IF($A71="","",IF(OR(DATE($A71,Mes,1)&lt;$E$26,DATE($A71,Mes,1)&gt;$L$25),0,VLOOKUP(DATE($A71,Mes,1),Calculo!$H$13:$AE$1273,24,FALSE)))</f>
        <v/>
      </c>
    </row>
    <row r="72" spans="1:13" x14ac:dyDescent="0.3">
      <c r="A72" s="18" t="str">
        <f>+IF(OR(A71="",A71=YEAR(Calculo!$F$19)),"",A71+1)</f>
        <v/>
      </c>
      <c r="B72" s="19" t="str">
        <f>+IF($A72="","",IF(OR(DATE($A72,Mes,1)&lt;$E$26,DATE($A72,Mes,1)&gt;$L$25),0,VLOOKUP(DATE($A72,Mes,1),Calculo!$H$13:$AE$1273,24,FALSE)))</f>
        <v/>
      </c>
      <c r="C72" s="19" t="str">
        <f>+IF($A72="","",IF(OR(DATE($A72,Mes,1)&lt;$E$26,DATE($A72,Mes,1)&gt;$L$25),0,VLOOKUP(DATE($A72,Mes,1),Calculo!$H$13:$AE$1273,24,FALSE)))</f>
        <v/>
      </c>
      <c r="D72" s="19" t="str">
        <f>+IF($A72="","",IF(OR(DATE($A72,Mes,1)&lt;$E$26,DATE($A72,Mes,1)&gt;$L$25),0,VLOOKUP(DATE($A72,Mes,1),Calculo!$H$13:$AE$1273,24,FALSE)))</f>
        <v/>
      </c>
      <c r="E72" s="19" t="str">
        <f>+IF($A72="","",IF(OR(DATE($A72,Mes,1)&lt;$E$26,DATE($A72,Mes,1)&gt;$L$25),0,VLOOKUP(DATE($A72,Mes,1),Calculo!$H$13:$AE$1273,24,FALSE)))</f>
        <v/>
      </c>
      <c r="F72" s="19" t="str">
        <f>+IF($A72="","",IF(OR(DATE($A72,Mes,1)&lt;$E$26,DATE($A72,Mes,1)&gt;$L$25),0,VLOOKUP(DATE($A72,Mes,1),Calculo!$H$13:$AE$1273,24,FALSE)))</f>
        <v/>
      </c>
      <c r="G72" s="19" t="str">
        <f>+IF($A72="","",IF(OR(DATE($A72,Mes,1)&lt;$E$26,DATE($A72,Mes,1)&gt;$L$25),0,VLOOKUP(DATE($A72,Mes,1),Calculo!$H$13:$AE$1273,24,FALSE)))</f>
        <v/>
      </c>
      <c r="H72" s="19" t="str">
        <f>+IF($A72="","",IF(OR(DATE($A72,Mes,1)&lt;$E$26,DATE($A72,Mes,1)&gt;$L$25),0,VLOOKUP(DATE($A72,Mes,1),Calculo!$H$13:$AE$1273,24,FALSE)))</f>
        <v/>
      </c>
      <c r="I72" s="19" t="str">
        <f>+IF($A72="","",IF(OR(DATE($A72,Mes,1)&lt;$E$26,DATE($A72,Mes,1)&gt;$L$25),0,VLOOKUP(DATE($A72,Mes,1),Calculo!$H$13:$AE$1273,24,FALSE)))</f>
        <v/>
      </c>
      <c r="J72" s="19" t="str">
        <f>+IF($A72="","",IF(OR(DATE($A72,Mes,1)&lt;$E$26,DATE($A72,Mes,1)&gt;$L$25),0,VLOOKUP(DATE($A72,Mes,1),Calculo!$H$13:$AE$1273,24,FALSE)))</f>
        <v/>
      </c>
      <c r="K72" s="19" t="str">
        <f>+IF($A72="","",IF(OR(DATE($A72,Mes,1)&lt;$E$26,DATE($A72,Mes,1)&gt;$L$25),0,VLOOKUP(DATE($A72,Mes,1),Calculo!$H$13:$AE$1273,24,FALSE)))</f>
        <v/>
      </c>
      <c r="L72" s="19" t="str">
        <f>+IF($A72="","",IF(OR(DATE($A72,Mes,1)&lt;$E$26,DATE($A72,Mes,1)&gt;$L$25),0,VLOOKUP(DATE($A72,Mes,1),Calculo!$H$13:$AE$1273,24,FALSE)))</f>
        <v/>
      </c>
      <c r="M72" s="19" t="str">
        <f>+IF($A72="","",IF(OR(DATE($A72,Mes,1)&lt;$E$26,DATE($A72,Mes,1)&gt;$L$25),0,VLOOKUP(DATE($A72,Mes,1),Calculo!$H$13:$AE$1273,24,FALSE)))</f>
        <v/>
      </c>
    </row>
    <row r="73" spans="1:13" x14ac:dyDescent="0.3">
      <c r="A73" s="18" t="str">
        <f>+IF(OR(A72="",A72=YEAR(Calculo!$F$19)),"",A72+1)</f>
        <v/>
      </c>
      <c r="B73" s="19" t="str">
        <f>+IF($A73="","",IF(OR(DATE($A73,Mes,1)&lt;$E$26,DATE($A73,Mes,1)&gt;$L$25),0,VLOOKUP(DATE($A73,Mes,1),Calculo!$H$13:$AE$1273,24,FALSE)))</f>
        <v/>
      </c>
      <c r="C73" s="19" t="str">
        <f>+IF($A73="","",IF(OR(DATE($A73,Mes,1)&lt;$E$26,DATE($A73,Mes,1)&gt;$L$25),0,VLOOKUP(DATE($A73,Mes,1),Calculo!$H$13:$AE$1273,24,FALSE)))</f>
        <v/>
      </c>
      <c r="D73" s="19" t="str">
        <f>+IF($A73="","",IF(OR(DATE($A73,Mes,1)&lt;$E$26,DATE($A73,Mes,1)&gt;$L$25),0,VLOOKUP(DATE($A73,Mes,1),Calculo!$H$13:$AE$1273,24,FALSE)))</f>
        <v/>
      </c>
      <c r="E73" s="19" t="str">
        <f>+IF($A73="","",IF(OR(DATE($A73,Mes,1)&lt;$E$26,DATE($A73,Mes,1)&gt;$L$25),0,VLOOKUP(DATE($A73,Mes,1),Calculo!$H$13:$AE$1273,24,FALSE)))</f>
        <v/>
      </c>
      <c r="F73" s="19" t="str">
        <f>+IF($A73="","",IF(OR(DATE($A73,Mes,1)&lt;$E$26,DATE($A73,Mes,1)&gt;$L$25),0,VLOOKUP(DATE($A73,Mes,1),Calculo!$H$13:$AE$1273,24,FALSE)))</f>
        <v/>
      </c>
      <c r="G73" s="19" t="str">
        <f>+IF($A73="","",IF(OR(DATE($A73,Mes,1)&lt;$E$26,DATE($A73,Mes,1)&gt;$L$25),0,VLOOKUP(DATE($A73,Mes,1),Calculo!$H$13:$AE$1273,24,FALSE)))</f>
        <v/>
      </c>
      <c r="H73" s="19" t="str">
        <f>+IF($A73="","",IF(OR(DATE($A73,Mes,1)&lt;$E$26,DATE($A73,Mes,1)&gt;$L$25),0,VLOOKUP(DATE($A73,Mes,1),Calculo!$H$13:$AE$1273,24,FALSE)))</f>
        <v/>
      </c>
      <c r="I73" s="19" t="str">
        <f>+IF($A73="","",IF(OR(DATE($A73,Mes,1)&lt;$E$26,DATE($A73,Mes,1)&gt;$L$25),0,VLOOKUP(DATE($A73,Mes,1),Calculo!$H$13:$AE$1273,24,FALSE)))</f>
        <v/>
      </c>
      <c r="J73" s="19" t="str">
        <f>+IF($A73="","",IF(OR(DATE($A73,Mes,1)&lt;$E$26,DATE($A73,Mes,1)&gt;$L$25),0,VLOOKUP(DATE($A73,Mes,1),Calculo!$H$13:$AE$1273,24,FALSE)))</f>
        <v/>
      </c>
      <c r="K73" s="19" t="str">
        <f>+IF($A73="","",IF(OR(DATE($A73,Mes,1)&lt;$E$26,DATE($A73,Mes,1)&gt;$L$25),0,VLOOKUP(DATE($A73,Mes,1),Calculo!$H$13:$AE$1273,24,FALSE)))</f>
        <v/>
      </c>
      <c r="L73" s="19" t="str">
        <f>+IF($A73="","",IF(OR(DATE($A73,Mes,1)&lt;$E$26,DATE($A73,Mes,1)&gt;$L$25),0,VLOOKUP(DATE($A73,Mes,1),Calculo!$H$13:$AE$1273,24,FALSE)))</f>
        <v/>
      </c>
      <c r="M73" s="19" t="str">
        <f>+IF($A73="","",IF(OR(DATE($A73,Mes,1)&lt;$E$26,DATE($A73,Mes,1)&gt;$L$25),0,VLOOKUP(DATE($A73,Mes,1),Calculo!$H$13:$AE$1273,24,FALSE)))</f>
        <v/>
      </c>
    </row>
    <row r="74" spans="1:13" x14ac:dyDescent="0.3">
      <c r="A74" s="18" t="str">
        <f>+IF(OR(A73="",A73=YEAR(Calculo!$F$19)),"",A73+1)</f>
        <v/>
      </c>
      <c r="B74" s="19" t="str">
        <f>+IF($A74="","",IF(OR(DATE($A74,Mes,1)&lt;$E$26,DATE($A74,Mes,1)&gt;$L$25),0,VLOOKUP(DATE($A74,Mes,1),Calculo!$H$13:$AE$1273,24,FALSE)))</f>
        <v/>
      </c>
      <c r="C74" s="19" t="str">
        <f>+IF($A74="","",IF(OR(DATE($A74,Mes,1)&lt;$E$26,DATE($A74,Mes,1)&gt;$L$25),0,VLOOKUP(DATE($A74,Mes,1),Calculo!$H$13:$AE$1273,24,FALSE)))</f>
        <v/>
      </c>
      <c r="D74" s="19" t="str">
        <f>+IF($A74="","",IF(OR(DATE($A74,Mes,1)&lt;$E$26,DATE($A74,Mes,1)&gt;$L$25),0,VLOOKUP(DATE($A74,Mes,1),Calculo!$H$13:$AE$1273,24,FALSE)))</f>
        <v/>
      </c>
      <c r="E74" s="19" t="str">
        <f>+IF($A74="","",IF(OR(DATE($A74,Mes,1)&lt;$E$26,DATE($A74,Mes,1)&gt;$L$25),0,VLOOKUP(DATE($A74,Mes,1),Calculo!$H$13:$AE$1273,24,FALSE)))</f>
        <v/>
      </c>
      <c r="F74" s="19" t="str">
        <f>+IF($A74="","",IF(OR(DATE($A74,Mes,1)&lt;$E$26,DATE($A74,Mes,1)&gt;$L$25),0,VLOOKUP(DATE($A74,Mes,1),Calculo!$H$13:$AE$1273,24,FALSE)))</f>
        <v/>
      </c>
      <c r="G74" s="19" t="str">
        <f>+IF($A74="","",IF(OR(DATE($A74,Mes,1)&lt;$E$26,DATE($A74,Mes,1)&gt;$L$25),0,VLOOKUP(DATE($A74,Mes,1),Calculo!$H$13:$AE$1273,24,FALSE)))</f>
        <v/>
      </c>
      <c r="H74" s="19" t="str">
        <f>+IF($A74="","",IF(OR(DATE($A74,Mes,1)&lt;$E$26,DATE($A74,Mes,1)&gt;$L$25),0,VLOOKUP(DATE($A74,Mes,1),Calculo!$H$13:$AE$1273,24,FALSE)))</f>
        <v/>
      </c>
      <c r="I74" s="19" t="str">
        <f>+IF($A74="","",IF(OR(DATE($A74,Mes,1)&lt;$E$26,DATE($A74,Mes,1)&gt;$L$25),0,VLOOKUP(DATE($A74,Mes,1),Calculo!$H$13:$AE$1273,24,FALSE)))</f>
        <v/>
      </c>
      <c r="J74" s="19" t="str">
        <f>+IF($A74="","",IF(OR(DATE($A74,Mes,1)&lt;$E$26,DATE($A74,Mes,1)&gt;$L$25),0,VLOOKUP(DATE($A74,Mes,1),Calculo!$H$13:$AE$1273,24,FALSE)))</f>
        <v/>
      </c>
      <c r="K74" s="19" t="str">
        <f>+IF($A74="","",IF(OR(DATE($A74,Mes,1)&lt;$E$26,DATE($A74,Mes,1)&gt;$L$25),0,VLOOKUP(DATE($A74,Mes,1),Calculo!$H$13:$AE$1273,24,FALSE)))</f>
        <v/>
      </c>
      <c r="L74" s="19" t="str">
        <f>+IF($A74="","",IF(OR(DATE($A74,Mes,1)&lt;$E$26,DATE($A74,Mes,1)&gt;$L$25),0,VLOOKUP(DATE($A74,Mes,1),Calculo!$H$13:$AE$1273,24,FALSE)))</f>
        <v/>
      </c>
      <c r="M74" s="19" t="str">
        <f>+IF($A74="","",IF(OR(DATE($A74,Mes,1)&lt;$E$26,DATE($A74,Mes,1)&gt;$L$25),0,VLOOKUP(DATE($A74,Mes,1),Calculo!$H$13:$AE$1273,24,FALSE)))</f>
        <v/>
      </c>
    </row>
    <row r="75" spans="1:13" x14ac:dyDescent="0.3">
      <c r="A75" s="18" t="str">
        <f>+IF(OR(A74="",A74=YEAR(Calculo!$F$19)),"",A74+1)</f>
        <v/>
      </c>
      <c r="B75" s="19" t="str">
        <f>+IF($A75="","",IF(OR(DATE($A75,Mes,1)&lt;$E$26,DATE($A75,Mes,1)&gt;$L$25),0,VLOOKUP(DATE($A75,Mes,1),Calculo!$H$13:$AE$1273,24,FALSE)))</f>
        <v/>
      </c>
      <c r="C75" s="19" t="str">
        <f>+IF($A75="","",IF(OR(DATE($A75,Mes,1)&lt;$E$26,DATE($A75,Mes,1)&gt;$L$25),0,VLOOKUP(DATE($A75,Mes,1),Calculo!$H$13:$AE$1273,24,FALSE)))</f>
        <v/>
      </c>
      <c r="D75" s="19" t="str">
        <f>+IF($A75="","",IF(OR(DATE($A75,Mes,1)&lt;$E$26,DATE($A75,Mes,1)&gt;$L$25),0,VLOOKUP(DATE($A75,Mes,1),Calculo!$H$13:$AE$1273,24,FALSE)))</f>
        <v/>
      </c>
      <c r="E75" s="19" t="str">
        <f>+IF($A75="","",IF(OR(DATE($A75,Mes,1)&lt;$E$26,DATE($A75,Mes,1)&gt;$L$25),0,VLOOKUP(DATE($A75,Mes,1),Calculo!$H$13:$AE$1273,24,FALSE)))</f>
        <v/>
      </c>
      <c r="F75" s="19" t="str">
        <f>+IF($A75="","",IF(OR(DATE($A75,Mes,1)&lt;$E$26,DATE($A75,Mes,1)&gt;$L$25),0,VLOOKUP(DATE($A75,Mes,1),Calculo!$H$13:$AE$1273,24,FALSE)))</f>
        <v/>
      </c>
      <c r="G75" s="19" t="str">
        <f>+IF($A75="","",IF(OR(DATE($A75,Mes,1)&lt;$E$26,DATE($A75,Mes,1)&gt;$L$25),0,VLOOKUP(DATE($A75,Mes,1),Calculo!$H$13:$AE$1273,24,FALSE)))</f>
        <v/>
      </c>
      <c r="H75" s="19" t="str">
        <f>+IF($A75="","",IF(OR(DATE($A75,Mes,1)&lt;$E$26,DATE($A75,Mes,1)&gt;$L$25),0,VLOOKUP(DATE($A75,Mes,1),Calculo!$H$13:$AE$1273,24,FALSE)))</f>
        <v/>
      </c>
      <c r="I75" s="19" t="str">
        <f>+IF($A75="","",IF(OR(DATE($A75,Mes,1)&lt;$E$26,DATE($A75,Mes,1)&gt;$L$25),0,VLOOKUP(DATE($A75,Mes,1),Calculo!$H$13:$AE$1273,24,FALSE)))</f>
        <v/>
      </c>
      <c r="J75" s="19" t="str">
        <f>+IF($A75="","",IF(OR(DATE($A75,Mes,1)&lt;$E$26,DATE($A75,Mes,1)&gt;$L$25),0,VLOOKUP(DATE($A75,Mes,1),Calculo!$H$13:$AE$1273,24,FALSE)))</f>
        <v/>
      </c>
      <c r="K75" s="19" t="str">
        <f>+IF($A75="","",IF(OR(DATE($A75,Mes,1)&lt;$E$26,DATE($A75,Mes,1)&gt;$L$25),0,VLOOKUP(DATE($A75,Mes,1),Calculo!$H$13:$AE$1273,24,FALSE)))</f>
        <v/>
      </c>
      <c r="L75" s="19" t="str">
        <f>+IF($A75="","",IF(OR(DATE($A75,Mes,1)&lt;$E$26,DATE($A75,Mes,1)&gt;$L$25),0,VLOOKUP(DATE($A75,Mes,1),Calculo!$H$13:$AE$1273,24,FALSE)))</f>
        <v/>
      </c>
      <c r="M75" s="19" t="str">
        <f>+IF($A75="","",IF(OR(DATE($A75,Mes,1)&lt;$E$26,DATE($A75,Mes,1)&gt;$L$25),0,VLOOKUP(DATE($A75,Mes,1),Calculo!$H$13:$AE$1273,24,FALSE)))</f>
        <v/>
      </c>
    </row>
    <row r="76" spans="1:13" x14ac:dyDescent="0.3">
      <c r="A76" s="18" t="str">
        <f>+IF(OR(A75="",A75=YEAR(Calculo!$F$19)),"",A75+1)</f>
        <v/>
      </c>
      <c r="B76" s="19" t="str">
        <f>+IF($A76="","",IF(OR(DATE($A76,Mes,1)&lt;$E$26,DATE($A76,Mes,1)&gt;$L$25),0,VLOOKUP(DATE($A76,Mes,1),Calculo!$H$13:$AE$1273,24,FALSE)))</f>
        <v/>
      </c>
      <c r="C76" s="19" t="str">
        <f>+IF($A76="","",IF(OR(DATE($A76,Mes,1)&lt;$E$26,DATE($A76,Mes,1)&gt;$L$25),0,VLOOKUP(DATE($A76,Mes,1),Calculo!$H$13:$AE$1273,24,FALSE)))</f>
        <v/>
      </c>
      <c r="D76" s="19" t="str">
        <f>+IF($A76="","",IF(OR(DATE($A76,Mes,1)&lt;$E$26,DATE($A76,Mes,1)&gt;$L$25),0,VLOOKUP(DATE($A76,Mes,1),Calculo!$H$13:$AE$1273,24,FALSE)))</f>
        <v/>
      </c>
      <c r="E76" s="19" t="str">
        <f>+IF($A76="","",IF(OR(DATE($A76,Mes,1)&lt;$E$26,DATE($A76,Mes,1)&gt;$L$25),0,VLOOKUP(DATE($A76,Mes,1),Calculo!$H$13:$AE$1273,24,FALSE)))</f>
        <v/>
      </c>
      <c r="F76" s="19" t="str">
        <f>+IF($A76="","",IF(OR(DATE($A76,Mes,1)&lt;$E$26,DATE($A76,Mes,1)&gt;$L$25),0,VLOOKUP(DATE($A76,Mes,1),Calculo!$H$13:$AE$1273,24,FALSE)))</f>
        <v/>
      </c>
      <c r="G76" s="19" t="str">
        <f>+IF($A76="","",IF(OR(DATE($A76,Mes,1)&lt;$E$26,DATE($A76,Mes,1)&gt;$L$25),0,VLOOKUP(DATE($A76,Mes,1),Calculo!$H$13:$AE$1273,24,FALSE)))</f>
        <v/>
      </c>
      <c r="H76" s="19" t="str">
        <f>+IF($A76="","",IF(OR(DATE($A76,Mes,1)&lt;$E$26,DATE($A76,Mes,1)&gt;$L$25),0,VLOOKUP(DATE($A76,Mes,1),Calculo!$H$13:$AE$1273,24,FALSE)))</f>
        <v/>
      </c>
      <c r="I76" s="19" t="str">
        <f>+IF($A76="","",IF(OR(DATE($A76,Mes,1)&lt;$E$26,DATE($A76,Mes,1)&gt;$L$25),0,VLOOKUP(DATE($A76,Mes,1),Calculo!$H$13:$AE$1273,24,FALSE)))</f>
        <v/>
      </c>
      <c r="J76" s="19" t="str">
        <f>+IF($A76="","",IF(OR(DATE($A76,Mes,1)&lt;$E$26,DATE($A76,Mes,1)&gt;$L$25),0,VLOOKUP(DATE($A76,Mes,1),Calculo!$H$13:$AE$1273,24,FALSE)))</f>
        <v/>
      </c>
      <c r="K76" s="19" t="str">
        <f>+IF($A76="","",IF(OR(DATE($A76,Mes,1)&lt;$E$26,DATE($A76,Mes,1)&gt;$L$25),0,VLOOKUP(DATE($A76,Mes,1),Calculo!$H$13:$AE$1273,24,FALSE)))</f>
        <v/>
      </c>
      <c r="L76" s="19" t="str">
        <f>+IF($A76="","",IF(OR(DATE($A76,Mes,1)&lt;$E$26,DATE($A76,Mes,1)&gt;$L$25),0,VLOOKUP(DATE($A76,Mes,1),Calculo!$H$13:$AE$1273,24,FALSE)))</f>
        <v/>
      </c>
      <c r="M76" s="19" t="str">
        <f>+IF($A76="","",IF(OR(DATE($A76,Mes,1)&lt;$E$26,DATE($A76,Mes,1)&gt;$L$25),0,VLOOKUP(DATE($A76,Mes,1),Calculo!$H$13:$AE$1273,24,FALSE)))</f>
        <v/>
      </c>
    </row>
    <row r="77" spans="1:13" x14ac:dyDescent="0.3">
      <c r="A77" s="18" t="str">
        <f>+IF(OR(A76="",A76=YEAR(Calculo!$F$19)),"",A76+1)</f>
        <v/>
      </c>
      <c r="B77" s="19" t="str">
        <f>+IF($A77="","",IF(OR(DATE($A77,Mes,1)&lt;$E$26,DATE($A77,Mes,1)&gt;$L$25),0,VLOOKUP(DATE($A77,Mes,1),Calculo!$H$13:$AE$1273,24,FALSE)))</f>
        <v/>
      </c>
      <c r="C77" s="19" t="str">
        <f>+IF($A77="","",IF(OR(DATE($A77,Mes,1)&lt;$E$26,DATE($A77,Mes,1)&gt;$L$25),0,VLOOKUP(DATE($A77,Mes,1),Calculo!$H$13:$AE$1273,24,FALSE)))</f>
        <v/>
      </c>
      <c r="D77" s="19" t="str">
        <f>+IF($A77="","",IF(OR(DATE($A77,Mes,1)&lt;$E$26,DATE($A77,Mes,1)&gt;$L$25),0,VLOOKUP(DATE($A77,Mes,1),Calculo!$H$13:$AE$1273,24,FALSE)))</f>
        <v/>
      </c>
      <c r="E77" s="19" t="str">
        <f>+IF($A77="","",IF(OR(DATE($A77,Mes,1)&lt;$E$26,DATE($A77,Mes,1)&gt;$L$25),0,VLOOKUP(DATE($A77,Mes,1),Calculo!$H$13:$AE$1273,24,FALSE)))</f>
        <v/>
      </c>
      <c r="F77" s="19" t="str">
        <f>+IF($A77="","",IF(OR(DATE($A77,Mes,1)&lt;$E$26,DATE($A77,Mes,1)&gt;$L$25),0,VLOOKUP(DATE($A77,Mes,1),Calculo!$H$13:$AE$1273,24,FALSE)))</f>
        <v/>
      </c>
      <c r="G77" s="19" t="str">
        <f>+IF($A77="","",IF(OR(DATE($A77,Mes,1)&lt;$E$26,DATE($A77,Mes,1)&gt;$L$25),0,VLOOKUP(DATE($A77,Mes,1),Calculo!$H$13:$AE$1273,24,FALSE)))</f>
        <v/>
      </c>
      <c r="H77" s="19" t="str">
        <f>+IF($A77="","",IF(OR(DATE($A77,Mes,1)&lt;$E$26,DATE($A77,Mes,1)&gt;$L$25),0,VLOOKUP(DATE($A77,Mes,1),Calculo!$H$13:$AE$1273,24,FALSE)))</f>
        <v/>
      </c>
      <c r="I77" s="19" t="str">
        <f>+IF($A77="","",IF(OR(DATE($A77,Mes,1)&lt;$E$26,DATE($A77,Mes,1)&gt;$L$25),0,VLOOKUP(DATE($A77,Mes,1),Calculo!$H$13:$AE$1273,24,FALSE)))</f>
        <v/>
      </c>
      <c r="J77" s="19" t="str">
        <f>+IF($A77="","",IF(OR(DATE($A77,Mes,1)&lt;$E$26,DATE($A77,Mes,1)&gt;$L$25),0,VLOOKUP(DATE($A77,Mes,1),Calculo!$H$13:$AE$1273,24,FALSE)))</f>
        <v/>
      </c>
      <c r="K77" s="19" t="str">
        <f>+IF($A77="","",IF(OR(DATE($A77,Mes,1)&lt;$E$26,DATE($A77,Mes,1)&gt;$L$25),0,VLOOKUP(DATE($A77,Mes,1),Calculo!$H$13:$AE$1273,24,FALSE)))</f>
        <v/>
      </c>
      <c r="L77" s="19" t="str">
        <f>+IF($A77="","",IF(OR(DATE($A77,Mes,1)&lt;$E$26,DATE($A77,Mes,1)&gt;$L$25),0,VLOOKUP(DATE($A77,Mes,1),Calculo!$H$13:$AE$1273,24,FALSE)))</f>
        <v/>
      </c>
      <c r="M77" s="19" t="str">
        <f>+IF($A77="","",IF(OR(DATE($A77,Mes,1)&lt;$E$26,DATE($A77,Mes,1)&gt;$L$25),0,VLOOKUP(DATE($A77,Mes,1),Calculo!$H$13:$AE$1273,24,FALSE)))</f>
        <v/>
      </c>
    </row>
    <row r="78" spans="1:13" x14ac:dyDescent="0.3">
      <c r="A78" s="18" t="str">
        <f>+IF(OR(A77="",A77=YEAR(Calculo!$F$19)),"",A77+1)</f>
        <v/>
      </c>
      <c r="B78" s="19" t="str">
        <f>+IF($A78="","",IF(OR(DATE($A78,Mes,1)&lt;$E$26,DATE($A78,Mes,1)&gt;$L$25),0,VLOOKUP(DATE($A78,Mes,1),Calculo!$H$13:$AE$1273,24,FALSE)))</f>
        <v/>
      </c>
      <c r="C78" s="19" t="str">
        <f>+IF($A78="","",IF(OR(DATE($A78,Mes,1)&lt;$E$26,DATE($A78,Mes,1)&gt;$L$25),0,VLOOKUP(DATE($A78,Mes,1),Calculo!$H$13:$AE$1273,24,FALSE)))</f>
        <v/>
      </c>
      <c r="D78" s="19" t="str">
        <f>+IF($A78="","",IF(OR(DATE($A78,Mes,1)&lt;$E$26,DATE($A78,Mes,1)&gt;$L$25),0,VLOOKUP(DATE($A78,Mes,1),Calculo!$H$13:$AE$1273,24,FALSE)))</f>
        <v/>
      </c>
      <c r="E78" s="19" t="str">
        <f>+IF($A78="","",IF(OR(DATE($A78,Mes,1)&lt;$E$26,DATE($A78,Mes,1)&gt;$L$25),0,VLOOKUP(DATE($A78,Mes,1),Calculo!$H$13:$AE$1273,24,FALSE)))</f>
        <v/>
      </c>
      <c r="F78" s="19" t="str">
        <f>+IF($A78="","",IF(OR(DATE($A78,Mes,1)&lt;$E$26,DATE($A78,Mes,1)&gt;$L$25),0,VLOOKUP(DATE($A78,Mes,1),Calculo!$H$13:$AE$1273,24,FALSE)))</f>
        <v/>
      </c>
      <c r="G78" s="19" t="str">
        <f>+IF($A78="","",IF(OR(DATE($A78,Mes,1)&lt;$E$26,DATE($A78,Mes,1)&gt;$L$25),0,VLOOKUP(DATE($A78,Mes,1),Calculo!$H$13:$AE$1273,24,FALSE)))</f>
        <v/>
      </c>
      <c r="H78" s="19" t="str">
        <f>+IF($A78="","",IF(OR(DATE($A78,Mes,1)&lt;$E$26,DATE($A78,Mes,1)&gt;$L$25),0,VLOOKUP(DATE($A78,Mes,1),Calculo!$H$13:$AE$1273,24,FALSE)))</f>
        <v/>
      </c>
      <c r="I78" s="19" t="str">
        <f>+IF($A78="","",IF(OR(DATE($A78,Mes,1)&lt;$E$26,DATE($A78,Mes,1)&gt;$L$25),0,VLOOKUP(DATE($A78,Mes,1),Calculo!$H$13:$AE$1273,24,FALSE)))</f>
        <v/>
      </c>
      <c r="J78" s="19" t="str">
        <f>+IF($A78="","",IF(OR(DATE($A78,Mes,1)&lt;$E$26,DATE($A78,Mes,1)&gt;$L$25),0,VLOOKUP(DATE($A78,Mes,1),Calculo!$H$13:$AE$1273,24,FALSE)))</f>
        <v/>
      </c>
      <c r="K78" s="19" t="str">
        <f>+IF($A78="","",IF(OR(DATE($A78,Mes,1)&lt;$E$26,DATE($A78,Mes,1)&gt;$L$25),0,VLOOKUP(DATE($A78,Mes,1),Calculo!$H$13:$AE$1273,24,FALSE)))</f>
        <v/>
      </c>
      <c r="L78" s="19" t="str">
        <f>+IF($A78="","",IF(OR(DATE($A78,Mes,1)&lt;$E$26,DATE($A78,Mes,1)&gt;$L$25),0,VLOOKUP(DATE($A78,Mes,1),Calculo!$H$13:$AE$1273,24,FALSE)))</f>
        <v/>
      </c>
      <c r="M78" s="19" t="str">
        <f>+IF($A78="","",IF(OR(DATE($A78,Mes,1)&lt;$E$26,DATE($A78,Mes,1)&gt;$L$25),0,VLOOKUP(DATE($A78,Mes,1),Calculo!$H$13:$AE$1273,24,FALSE)))</f>
        <v/>
      </c>
    </row>
    <row r="79" spans="1:13" x14ac:dyDescent="0.3">
      <c r="A79" s="18" t="str">
        <f>+IF(OR(A78="",A78=YEAR(Calculo!$F$19)),"",A78+1)</f>
        <v/>
      </c>
      <c r="B79" s="19" t="str">
        <f>+IF($A79="","",IF(OR(DATE($A79,Mes,1)&lt;$E$26,DATE($A79,Mes,1)&gt;$L$25),0,VLOOKUP(DATE($A79,Mes,1),Calculo!$H$13:$AE$1273,24,FALSE)))</f>
        <v/>
      </c>
      <c r="C79" s="19" t="str">
        <f>+IF($A79="","",IF(OR(DATE($A79,Mes,1)&lt;$E$26,DATE($A79,Mes,1)&gt;$L$25),0,VLOOKUP(DATE($A79,Mes,1),Calculo!$H$13:$AE$1273,24,FALSE)))</f>
        <v/>
      </c>
      <c r="D79" s="19" t="str">
        <f>+IF($A79="","",IF(OR(DATE($A79,Mes,1)&lt;$E$26,DATE($A79,Mes,1)&gt;$L$25),0,VLOOKUP(DATE($A79,Mes,1),Calculo!$H$13:$AE$1273,24,FALSE)))</f>
        <v/>
      </c>
      <c r="E79" s="19" t="str">
        <f>+IF($A79="","",IF(OR(DATE($A79,Mes,1)&lt;$E$26,DATE($A79,Mes,1)&gt;$L$25),0,VLOOKUP(DATE($A79,Mes,1),Calculo!$H$13:$AE$1273,24,FALSE)))</f>
        <v/>
      </c>
      <c r="F79" s="19" t="str">
        <f>+IF($A79="","",IF(OR(DATE($A79,Mes,1)&lt;$E$26,DATE($A79,Mes,1)&gt;$L$25),0,VLOOKUP(DATE($A79,Mes,1),Calculo!$H$13:$AE$1273,24,FALSE)))</f>
        <v/>
      </c>
      <c r="G79" s="19" t="str">
        <f>+IF($A79="","",IF(OR(DATE($A79,Mes,1)&lt;$E$26,DATE($A79,Mes,1)&gt;$L$25),0,VLOOKUP(DATE($A79,Mes,1),Calculo!$H$13:$AE$1273,24,FALSE)))</f>
        <v/>
      </c>
      <c r="H79" s="19" t="str">
        <f>+IF($A79="","",IF(OR(DATE($A79,Mes,1)&lt;$E$26,DATE($A79,Mes,1)&gt;$L$25),0,VLOOKUP(DATE($A79,Mes,1),Calculo!$H$13:$AE$1273,24,FALSE)))</f>
        <v/>
      </c>
      <c r="I79" s="19" t="str">
        <f>+IF($A79="","",IF(OR(DATE($A79,Mes,1)&lt;$E$26,DATE($A79,Mes,1)&gt;$L$25),0,VLOOKUP(DATE($A79,Mes,1),Calculo!$H$13:$AE$1273,24,FALSE)))</f>
        <v/>
      </c>
      <c r="J79" s="19" t="str">
        <f>+IF($A79="","",IF(OR(DATE($A79,Mes,1)&lt;$E$26,DATE($A79,Mes,1)&gt;$L$25),0,VLOOKUP(DATE($A79,Mes,1),Calculo!$H$13:$AE$1273,24,FALSE)))</f>
        <v/>
      </c>
      <c r="K79" s="19" t="str">
        <f>+IF($A79="","",IF(OR(DATE($A79,Mes,1)&lt;$E$26,DATE($A79,Mes,1)&gt;$L$25),0,VLOOKUP(DATE($A79,Mes,1),Calculo!$H$13:$AE$1273,24,FALSE)))</f>
        <v/>
      </c>
      <c r="L79" s="19" t="str">
        <f>+IF($A79="","",IF(OR(DATE($A79,Mes,1)&lt;$E$26,DATE($A79,Mes,1)&gt;$L$25),0,VLOOKUP(DATE($A79,Mes,1),Calculo!$H$13:$AE$1273,24,FALSE)))</f>
        <v/>
      </c>
      <c r="M79" s="19" t="str">
        <f>+IF($A79="","",IF(OR(DATE($A79,Mes,1)&lt;$E$26,DATE($A79,Mes,1)&gt;$L$25),0,VLOOKUP(DATE($A79,Mes,1),Calculo!$H$13:$AE$1273,24,FALSE)))</f>
        <v/>
      </c>
    </row>
    <row r="80" spans="1:13" x14ac:dyDescent="0.3">
      <c r="A80" s="18" t="str">
        <f>+IF(OR(A79="",A79=YEAR(Calculo!$F$19)),"",A79+1)</f>
        <v/>
      </c>
      <c r="B80" s="19" t="str">
        <f>+IF($A80="","",IF(OR(DATE($A80,Mes,1)&lt;$E$26,DATE($A80,Mes,1)&gt;$L$25),0,VLOOKUP(DATE($A80,Mes,1),Calculo!$H$13:$AE$1273,24,FALSE)))</f>
        <v/>
      </c>
      <c r="C80" s="19" t="str">
        <f>+IF($A80="","",IF(OR(DATE($A80,Mes,1)&lt;$E$26,DATE($A80,Mes,1)&gt;$L$25),0,VLOOKUP(DATE($A80,Mes,1),Calculo!$H$13:$AE$1273,24,FALSE)))</f>
        <v/>
      </c>
      <c r="D80" s="19" t="str">
        <f>+IF($A80="","",IF(OR(DATE($A80,Mes,1)&lt;$E$26,DATE($A80,Mes,1)&gt;$L$25),0,VLOOKUP(DATE($A80,Mes,1),Calculo!$H$13:$AE$1273,24,FALSE)))</f>
        <v/>
      </c>
      <c r="E80" s="19" t="str">
        <f>+IF($A80="","",IF(OR(DATE($A80,Mes,1)&lt;$E$26,DATE($A80,Mes,1)&gt;$L$25),0,VLOOKUP(DATE($A80,Mes,1),Calculo!$H$13:$AE$1273,24,FALSE)))</f>
        <v/>
      </c>
      <c r="F80" s="19" t="str">
        <f>+IF($A80="","",IF(OR(DATE($A80,Mes,1)&lt;$E$26,DATE($A80,Mes,1)&gt;$L$25),0,VLOOKUP(DATE($A80,Mes,1),Calculo!$H$13:$AE$1273,24,FALSE)))</f>
        <v/>
      </c>
      <c r="G80" s="19" t="str">
        <f>+IF($A80="","",IF(OR(DATE($A80,Mes,1)&lt;$E$26,DATE($A80,Mes,1)&gt;$L$25),0,VLOOKUP(DATE($A80,Mes,1),Calculo!$H$13:$AE$1273,24,FALSE)))</f>
        <v/>
      </c>
      <c r="H80" s="19" t="str">
        <f>+IF($A80="","",IF(OR(DATE($A80,Mes,1)&lt;$E$26,DATE($A80,Mes,1)&gt;$L$25),0,VLOOKUP(DATE($A80,Mes,1),Calculo!$H$13:$AE$1273,24,FALSE)))</f>
        <v/>
      </c>
      <c r="I80" s="19" t="str">
        <f>+IF($A80="","",IF(OR(DATE($A80,Mes,1)&lt;$E$26,DATE($A80,Mes,1)&gt;$L$25),0,VLOOKUP(DATE($A80,Mes,1),Calculo!$H$13:$AE$1273,24,FALSE)))</f>
        <v/>
      </c>
      <c r="J80" s="19" t="str">
        <f>+IF($A80="","",IF(OR(DATE($A80,Mes,1)&lt;$E$26,DATE($A80,Mes,1)&gt;$L$25),0,VLOOKUP(DATE($A80,Mes,1),Calculo!$H$13:$AE$1273,24,FALSE)))</f>
        <v/>
      </c>
      <c r="K80" s="19" t="str">
        <f>+IF($A80="","",IF(OR(DATE($A80,Mes,1)&lt;$E$26,DATE($A80,Mes,1)&gt;$L$25),0,VLOOKUP(DATE($A80,Mes,1),Calculo!$H$13:$AE$1273,24,FALSE)))</f>
        <v/>
      </c>
      <c r="L80" s="19" t="str">
        <f>+IF($A80="","",IF(OR(DATE($A80,Mes,1)&lt;$E$26,DATE($A80,Mes,1)&gt;$L$25),0,VLOOKUP(DATE($A80,Mes,1),Calculo!$H$13:$AE$1273,24,FALSE)))</f>
        <v/>
      </c>
      <c r="M80" s="19" t="str">
        <f>+IF($A80="","",IF(OR(DATE($A80,Mes,1)&lt;$E$26,DATE($A80,Mes,1)&gt;$L$25),0,VLOOKUP(DATE($A80,Mes,1),Calculo!$H$13:$AE$1273,24,FALSE)))</f>
        <v/>
      </c>
    </row>
    <row r="81" spans="1:13" x14ac:dyDescent="0.3">
      <c r="A81" s="18" t="str">
        <f>+IF(OR(A80="",A80=YEAR(Calculo!$F$19)),"",A80+1)</f>
        <v/>
      </c>
      <c r="B81" s="19" t="str">
        <f>+IF($A81="","",IF(OR(DATE($A81,Mes,1)&lt;$E$26,DATE($A81,Mes,1)&gt;$L$25),0,VLOOKUP(DATE($A81,Mes,1),Calculo!$H$13:$AE$1273,24,FALSE)))</f>
        <v/>
      </c>
      <c r="C81" s="19" t="str">
        <f>+IF($A81="","",IF(OR(DATE($A81,Mes,1)&lt;$E$26,DATE($A81,Mes,1)&gt;$L$25),0,VLOOKUP(DATE($A81,Mes,1),Calculo!$H$13:$AE$1273,24,FALSE)))</f>
        <v/>
      </c>
      <c r="D81" s="19" t="str">
        <f>+IF($A81="","",IF(OR(DATE($A81,Mes,1)&lt;$E$26,DATE($A81,Mes,1)&gt;$L$25),0,VLOOKUP(DATE($A81,Mes,1),Calculo!$H$13:$AE$1273,24,FALSE)))</f>
        <v/>
      </c>
      <c r="E81" s="19" t="str">
        <f>+IF($A81="","",IF(OR(DATE($A81,Mes,1)&lt;$E$26,DATE($A81,Mes,1)&gt;$L$25),0,VLOOKUP(DATE($A81,Mes,1),Calculo!$H$13:$AE$1273,24,FALSE)))</f>
        <v/>
      </c>
      <c r="F81" s="19" t="str">
        <f>+IF($A81="","",IF(OR(DATE($A81,Mes,1)&lt;$E$26,DATE($A81,Mes,1)&gt;$L$25),0,VLOOKUP(DATE($A81,Mes,1),Calculo!$H$13:$AE$1273,24,FALSE)))</f>
        <v/>
      </c>
      <c r="G81" s="19" t="str">
        <f>+IF($A81="","",IF(OR(DATE($A81,Mes,1)&lt;$E$26,DATE($A81,Mes,1)&gt;$L$25),0,VLOOKUP(DATE($A81,Mes,1),Calculo!$H$13:$AE$1273,24,FALSE)))</f>
        <v/>
      </c>
      <c r="H81" s="19" t="str">
        <f>+IF($A81="","",IF(OR(DATE($A81,Mes,1)&lt;$E$26,DATE($A81,Mes,1)&gt;$L$25),0,VLOOKUP(DATE($A81,Mes,1),Calculo!$H$13:$AE$1273,24,FALSE)))</f>
        <v/>
      </c>
      <c r="I81" s="19" t="str">
        <f>+IF($A81="","",IF(OR(DATE($A81,Mes,1)&lt;$E$26,DATE($A81,Mes,1)&gt;$L$25),0,VLOOKUP(DATE($A81,Mes,1),Calculo!$H$13:$AE$1273,24,FALSE)))</f>
        <v/>
      </c>
      <c r="J81" s="19" t="str">
        <f>+IF($A81="","",IF(OR(DATE($A81,Mes,1)&lt;$E$26,DATE($A81,Mes,1)&gt;$L$25),0,VLOOKUP(DATE($A81,Mes,1),Calculo!$H$13:$AE$1273,24,FALSE)))</f>
        <v/>
      </c>
      <c r="K81" s="19" t="str">
        <f>+IF($A81="","",IF(OR(DATE($A81,Mes,1)&lt;$E$26,DATE($A81,Mes,1)&gt;$L$25),0,VLOOKUP(DATE($A81,Mes,1),Calculo!$H$13:$AE$1273,24,FALSE)))</f>
        <v/>
      </c>
      <c r="L81" s="19" t="str">
        <f>+IF($A81="","",IF(OR(DATE($A81,Mes,1)&lt;$E$26,DATE($A81,Mes,1)&gt;$L$25),0,VLOOKUP(DATE($A81,Mes,1),Calculo!$H$13:$AE$1273,24,FALSE)))</f>
        <v/>
      </c>
      <c r="M81" s="19" t="str">
        <f>+IF($A81="","",IF(OR(DATE($A81,Mes,1)&lt;$E$26,DATE($A81,Mes,1)&gt;$L$25),0,VLOOKUP(DATE($A81,Mes,1),Calculo!$H$13:$AE$1273,24,FALSE)))</f>
        <v/>
      </c>
    </row>
    <row r="82" spans="1:13" x14ac:dyDescent="0.3">
      <c r="A82" s="18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</row>
    <row r="83" spans="1:13" x14ac:dyDescent="0.3">
      <c r="A83" s="18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</row>
    <row r="84" spans="1:13" x14ac:dyDescent="0.3">
      <c r="A84" s="18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</row>
    <row r="85" spans="1:13" x14ac:dyDescent="0.3">
      <c r="A85" s="18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</row>
    <row r="86" spans="1:13" x14ac:dyDescent="0.3">
      <c r="A86" s="18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</row>
    <row r="87" spans="1:13" x14ac:dyDescent="0.3">
      <c r="A87" s="18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</row>
    <row r="88" spans="1:13" x14ac:dyDescent="0.3">
      <c r="A88" s="18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</row>
    <row r="89" spans="1:13" x14ac:dyDescent="0.3">
      <c r="A89" s="18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</row>
    <row r="90" spans="1:13" x14ac:dyDescent="0.3">
      <c r="A90" s="18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</row>
    <row r="94" spans="1:13" ht="13.5" thickBot="1" x14ac:dyDescent="0.35">
      <c r="C94" s="93" t="str">
        <f ca="1">+"En Madrid a  "&amp;TEXT(DAY(TODAY()),"d")&amp;" de "&amp;TEXT(TODAY(),"mmmm")&amp;" de "&amp;TEXT(TODAY(),"aaaa")</f>
        <v>En Madrid a  7 de julio de 2026</v>
      </c>
      <c r="D94" s="93"/>
      <c r="H94" s="94"/>
      <c r="I94" s="94"/>
    </row>
    <row r="95" spans="1:13" ht="13.5" thickTop="1" x14ac:dyDescent="0.3">
      <c r="G95" s="26"/>
      <c r="H95" s="27" t="s">
        <v>97</v>
      </c>
      <c r="I95" s="27"/>
      <c r="J95" s="26"/>
    </row>
  </sheetData>
  <sheetProtection password="DC6E" sheet="1"/>
  <mergeCells count="10">
    <mergeCell ref="A5:M5"/>
    <mergeCell ref="A7:M7"/>
    <mergeCell ref="A11:M11"/>
    <mergeCell ref="A15:M15"/>
    <mergeCell ref="A28:M28"/>
    <mergeCell ref="C94:D94"/>
    <mergeCell ref="H94:I94"/>
    <mergeCell ref="A23:M23"/>
    <mergeCell ref="B16:D16"/>
    <mergeCell ref="F16:H16"/>
  </mergeCells>
  <phoneticPr fontId="13" type="noConversion"/>
  <pageMargins left="0.70866141732283472" right="0.75" top="0.31496062992125984" bottom="1" header="0" footer="0"/>
  <pageSetup paperSize="9" scale="59" orientation="portrait" r:id="rId1"/>
  <headerFooter alignWithMargins="0"/>
  <rowBreaks count="1" manualBreakCount="1">
    <brk id="27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>
    <pageSetUpPr fitToPage="1"/>
  </sheetPr>
  <dimension ref="A1:H35"/>
  <sheetViews>
    <sheetView showGridLines="0" workbookViewId="0">
      <selection activeCell="M4" sqref="M4"/>
    </sheetView>
  </sheetViews>
  <sheetFormatPr baseColWidth="10" defaultColWidth="10.26953125" defaultRowHeight="13" x14ac:dyDescent="0.3"/>
  <cols>
    <col min="1" max="1" width="16.1796875" style="1" customWidth="1"/>
    <col min="2" max="2" width="12.1796875" style="1" customWidth="1"/>
    <col min="3" max="3" width="13.453125" style="1" customWidth="1"/>
    <col min="4" max="4" width="10.26953125" style="1" customWidth="1"/>
    <col min="5" max="5" width="2.7265625" style="1" customWidth="1"/>
    <col min="6" max="7" width="12.54296875" style="1" customWidth="1"/>
    <col min="8" max="8" width="13.453125" style="1" customWidth="1"/>
    <col min="9" max="16384" width="10.26953125" style="1"/>
  </cols>
  <sheetData>
    <row r="1" spans="1:8" ht="69" customHeight="1" x14ac:dyDescent="0.3"/>
    <row r="2" spans="1:8" ht="26.25" customHeight="1" x14ac:dyDescent="0.4">
      <c r="A2" s="100" t="s">
        <v>98</v>
      </c>
      <c r="B2" s="100"/>
      <c r="C2" s="100"/>
      <c r="D2" s="100"/>
      <c r="E2" s="100"/>
      <c r="F2" s="100"/>
      <c r="G2" s="100"/>
      <c r="H2" s="100"/>
    </row>
    <row r="3" spans="1:8" ht="10.5" customHeight="1" x14ac:dyDescent="0.3"/>
    <row r="4" spans="1:8" ht="24" customHeight="1" x14ac:dyDescent="0.6">
      <c r="A4" s="99" t="s">
        <v>99</v>
      </c>
      <c r="B4" s="99"/>
      <c r="C4" s="99"/>
      <c r="D4" s="99"/>
      <c r="E4" s="99"/>
      <c r="F4" s="99"/>
      <c r="G4" s="99"/>
      <c r="H4" s="99"/>
    </row>
    <row r="5" spans="1:8" ht="8.25" customHeight="1" thickBot="1" x14ac:dyDescent="0.35"/>
    <row r="6" spans="1:8" ht="16" thickBot="1" x14ac:dyDescent="0.4">
      <c r="A6" s="95" t="s">
        <v>100</v>
      </c>
      <c r="B6" s="96"/>
      <c r="C6" s="96"/>
      <c r="D6" s="96"/>
      <c r="E6" s="96"/>
      <c r="F6" s="96"/>
      <c r="G6" s="96"/>
      <c r="H6" s="97"/>
    </row>
    <row r="7" spans="1:8" ht="16" thickBot="1" x14ac:dyDescent="0.4">
      <c r="A7" s="2"/>
      <c r="B7" s="98" t="s">
        <v>101</v>
      </c>
      <c r="C7" s="98"/>
      <c r="D7" s="98"/>
      <c r="F7" s="98" t="s">
        <v>102</v>
      </c>
      <c r="G7" s="98"/>
      <c r="H7" s="98"/>
    </row>
    <row r="8" spans="1:8" x14ac:dyDescent="0.3">
      <c r="A8" s="1" t="s">
        <v>8</v>
      </c>
      <c r="B8" s="3" t="str">
        <f>+Calculo!C7</f>
        <v>aaaa</v>
      </c>
      <c r="C8" s="4"/>
      <c r="D8" s="4"/>
      <c r="F8" s="3" t="str">
        <f>+IF(Calculo!$F$17="","",Calculo!$F$17)</f>
        <v/>
      </c>
      <c r="G8" s="4"/>
      <c r="H8" s="4"/>
    </row>
    <row r="9" spans="1:8" x14ac:dyDescent="0.3">
      <c r="A9" s="1" t="s">
        <v>6</v>
      </c>
      <c r="B9" s="5" t="str">
        <f>+Calculo!C6</f>
        <v>aaaa</v>
      </c>
      <c r="C9" s="6"/>
      <c r="D9" s="6"/>
      <c r="F9" s="5" t="str">
        <f>+IF(Calculo!$F$16="","",Calculo!$F$16)</f>
        <v/>
      </c>
      <c r="G9" s="6"/>
      <c r="H9" s="6"/>
    </row>
    <row r="10" spans="1:8" x14ac:dyDescent="0.3">
      <c r="A10" s="1" t="s">
        <v>103</v>
      </c>
      <c r="B10" s="7"/>
      <c r="F10" s="7"/>
    </row>
    <row r="11" spans="1:8" x14ac:dyDescent="0.3">
      <c r="A11" s="1" t="s">
        <v>104</v>
      </c>
      <c r="B11" s="21">
        <f>+Calculo!C10</f>
        <v>28738</v>
      </c>
      <c r="F11" s="21" t="str">
        <f>+Solicitud!F20</f>
        <v/>
      </c>
    </row>
    <row r="12" spans="1:8" x14ac:dyDescent="0.3">
      <c r="A12" s="1" t="s">
        <v>105</v>
      </c>
      <c r="B12" s="9" t="str">
        <f>+IF(Calculo!C12=1,"Hombre","Mujer")</f>
        <v>Hombre</v>
      </c>
      <c r="F12" s="10" t="str">
        <f>+Solicitud!F21</f>
        <v/>
      </c>
    </row>
    <row r="13" spans="1:8" ht="13.5" thickBot="1" x14ac:dyDescent="0.35"/>
    <row r="14" spans="1:8" ht="16" thickBot="1" x14ac:dyDescent="0.4">
      <c r="A14" s="95" t="s">
        <v>77</v>
      </c>
      <c r="B14" s="96"/>
      <c r="C14" s="96"/>
      <c r="D14" s="96"/>
      <c r="E14" s="96"/>
      <c r="F14" s="96"/>
      <c r="G14" s="96"/>
      <c r="H14" s="97"/>
    </row>
    <row r="15" spans="1:8" ht="6.75" customHeight="1" x14ac:dyDescent="0.3"/>
    <row r="16" spans="1:8" ht="18" customHeight="1" x14ac:dyDescent="0.3">
      <c r="A16" s="2" t="s">
        <v>106</v>
      </c>
      <c r="B16" s="2"/>
      <c r="C16" s="22">
        <f>+Calculo!C17</f>
        <v>100000</v>
      </c>
    </row>
    <row r="17" spans="1:8" ht="28.5" customHeight="1" x14ac:dyDescent="0.3">
      <c r="A17" s="101" t="s">
        <v>107</v>
      </c>
      <c r="B17" s="101"/>
      <c r="C17" s="101"/>
      <c r="D17" s="101"/>
      <c r="E17" s="101"/>
      <c r="F17" s="101"/>
      <c r="G17" s="101"/>
      <c r="H17" s="101"/>
    </row>
    <row r="18" spans="1:8" ht="28.5" customHeight="1" x14ac:dyDescent="0.3">
      <c r="A18" s="101" t="s">
        <v>108</v>
      </c>
      <c r="B18" s="101"/>
      <c r="C18" s="101"/>
      <c r="D18" s="101"/>
      <c r="E18" s="101"/>
      <c r="F18" s="101"/>
      <c r="G18" s="101"/>
      <c r="H18" s="101"/>
    </row>
    <row r="19" spans="1:8" ht="18" customHeight="1" x14ac:dyDescent="0.3">
      <c r="A19" s="101" t="s">
        <v>109</v>
      </c>
      <c r="B19" s="101"/>
      <c r="C19" s="101"/>
      <c r="D19" s="101"/>
      <c r="E19" s="101"/>
      <c r="F19" s="101"/>
      <c r="G19" s="101"/>
      <c r="H19" s="101"/>
    </row>
    <row r="20" spans="1:8" ht="29.25" customHeight="1" x14ac:dyDescent="0.3">
      <c r="A20" s="2" t="s">
        <v>110</v>
      </c>
      <c r="B20" s="2"/>
      <c r="C20" s="2" t="s">
        <v>79</v>
      </c>
    </row>
    <row r="21" spans="1:8" ht="18" customHeight="1" x14ac:dyDescent="0.3">
      <c r="A21" s="2" t="s">
        <v>82</v>
      </c>
      <c r="B21" s="2"/>
      <c r="C21" s="20" t="str">
        <f>+IF(Calculo!C19&lt;960,Calculo!C19&amp;" Meses","Vitalicia")</f>
        <v>120 Meses</v>
      </c>
    </row>
    <row r="22" spans="1:8" ht="18" customHeight="1" x14ac:dyDescent="0.3">
      <c r="A22" s="2" t="s">
        <v>111</v>
      </c>
      <c r="B22" s="2"/>
      <c r="C22" s="40">
        <f>+Calculo!C14</f>
        <v>0</v>
      </c>
      <c r="G22" s="13"/>
    </row>
    <row r="23" spans="1:8" ht="18" customHeight="1" x14ac:dyDescent="0.3">
      <c r="A23" s="2"/>
      <c r="B23" s="2"/>
      <c r="C23" s="2"/>
    </row>
    <row r="24" spans="1:8" x14ac:dyDescent="0.3">
      <c r="A24" s="2" t="s">
        <v>80</v>
      </c>
      <c r="B24" s="2"/>
      <c r="C24" s="41">
        <f>+Calculo!C13</f>
        <v>0</v>
      </c>
    </row>
    <row r="25" spans="1:8" ht="18" customHeight="1" x14ac:dyDescent="0.3">
      <c r="A25" s="2" t="s">
        <v>83</v>
      </c>
      <c r="B25" s="2"/>
      <c r="C25" s="42">
        <f>+DATE(YEAR(Calculo!$C$8),MONTH(Calculo!$C$8),1)</f>
        <v>45017</v>
      </c>
      <c r="G25" s="13"/>
    </row>
    <row r="26" spans="1:8" ht="18" customHeight="1" x14ac:dyDescent="0.3">
      <c r="A26" s="2" t="s">
        <v>112</v>
      </c>
      <c r="B26" s="2"/>
      <c r="C26" s="42">
        <f>+DATE(YEAR(Calculo!$C$9),MONTH(Calculo!$C$9)+1,1-1)</f>
        <v>45046</v>
      </c>
      <c r="D26" s="23"/>
      <c r="E26" s="12"/>
    </row>
    <row r="27" spans="1:8" x14ac:dyDescent="0.3">
      <c r="A27" s="2" t="str">
        <f>+IF(C21="Vitalicia","","Fecha de último pago:")</f>
        <v>Fecha de último pago:</v>
      </c>
      <c r="C27" s="42">
        <f>+IF(C21="Vitalicia","",Calculo!F19)</f>
        <v>48669</v>
      </c>
    </row>
    <row r="28" spans="1:8" x14ac:dyDescent="0.3">
      <c r="A28" s="2" t="s">
        <v>113</v>
      </c>
      <c r="B28" s="2"/>
      <c r="C28" s="22">
        <f>+Calculo!C18</f>
        <v>926.47859589735492</v>
      </c>
    </row>
    <row r="31" spans="1:8" ht="15" x14ac:dyDescent="0.3">
      <c r="A31" s="24" t="s">
        <v>114</v>
      </c>
    </row>
    <row r="34" spans="1:8" ht="27" customHeight="1" x14ac:dyDescent="0.3">
      <c r="A34" s="102"/>
      <c r="B34" s="102"/>
      <c r="C34" s="102"/>
      <c r="D34" s="102"/>
      <c r="E34" s="102"/>
      <c r="F34" s="102"/>
      <c r="G34" s="102"/>
      <c r="H34" s="102"/>
    </row>
    <row r="35" spans="1:8" x14ac:dyDescent="0.3">
      <c r="A35" s="101"/>
      <c r="B35" s="101"/>
      <c r="C35" s="101"/>
      <c r="D35" s="101"/>
      <c r="E35" s="101"/>
      <c r="F35" s="101"/>
      <c r="G35" s="101"/>
      <c r="H35" s="101"/>
    </row>
  </sheetData>
  <sheetProtection algorithmName="SHA-512" hashValue="CA/WpFa9SgFX9X3F7hZ2lbxGOGeNphKMRfD4A430P1AST3u4/2DAxWpH5RymbS2ZDQUb3Mw6MZBGiw+7AQaT4A==" saltValue="3JbZ+leo8N+RKc2eAHnJcg==" spinCount="100000" sheet="1" objects="1" scenarios="1"/>
  <mergeCells count="11">
    <mergeCell ref="A35:H35"/>
    <mergeCell ref="A17:H17"/>
    <mergeCell ref="A18:H18"/>
    <mergeCell ref="A19:H19"/>
    <mergeCell ref="A34:H34"/>
    <mergeCell ref="A2:H2"/>
    <mergeCell ref="B7:D7"/>
    <mergeCell ref="F7:H7"/>
    <mergeCell ref="A14:H14"/>
    <mergeCell ref="A4:H4"/>
    <mergeCell ref="A6:H6"/>
  </mergeCells>
  <phoneticPr fontId="13" type="noConversion"/>
  <pageMargins left="0.70866141732283472" right="0.78740157480314965" top="0.47244094488188981" bottom="0.98425196850393704" header="0" footer="0"/>
  <pageSetup paperSize="9" scale="94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3"/>
  <dimension ref="A1:T125"/>
  <sheetViews>
    <sheetView showGridLines="0" topLeftCell="F1" workbookViewId="0">
      <selection activeCell="G11" sqref="G11"/>
    </sheetView>
  </sheetViews>
  <sheetFormatPr baseColWidth="10" defaultColWidth="0" defaultRowHeight="12.5" x14ac:dyDescent="0.25"/>
  <cols>
    <col min="1" max="3" width="11.453125" style="32" customWidth="1"/>
    <col min="4" max="6" width="12.453125" style="32" customWidth="1"/>
    <col min="7" max="12" width="11.453125" style="32" customWidth="1"/>
    <col min="13" max="13" width="11.453125" style="33" customWidth="1"/>
    <col min="14" max="14" width="8.54296875" style="33" customWidth="1"/>
    <col min="15" max="16" width="12" style="32" customWidth="1"/>
    <col min="17" max="18" width="8.54296875" style="32" customWidth="1"/>
    <col min="19" max="20" width="12" style="32" customWidth="1"/>
    <col min="21" max="16384" width="11.453125" style="32" hidden="1"/>
  </cols>
  <sheetData>
    <row r="1" spans="1:20" x14ac:dyDescent="0.25">
      <c r="B1" s="32" t="s">
        <v>71</v>
      </c>
      <c r="C1" s="32" t="s">
        <v>115</v>
      </c>
      <c r="F1" s="32" t="s">
        <v>116</v>
      </c>
      <c r="G1" s="32" t="s">
        <v>116</v>
      </c>
      <c r="H1" s="32" t="s">
        <v>71</v>
      </c>
      <c r="I1" s="32" t="s">
        <v>115</v>
      </c>
    </row>
    <row r="2" spans="1:20" x14ac:dyDescent="0.25">
      <c r="A2" s="32" t="s">
        <v>117</v>
      </c>
      <c r="B2" s="32">
        <f>YEAR(Calculo!$C$10)</f>
        <v>1978</v>
      </c>
      <c r="C2" s="32">
        <f>YEAR(Calculo!$C$11)</f>
        <v>1993</v>
      </c>
      <c r="G2" s="32" t="s">
        <v>117</v>
      </c>
      <c r="H2" s="32">
        <f>YEAR(Calculo!$C$10)</f>
        <v>1978</v>
      </c>
      <c r="I2" s="32">
        <f>YEAR(Calculo!$C$11)</f>
        <v>1993</v>
      </c>
    </row>
    <row r="3" spans="1:20" ht="13" x14ac:dyDescent="0.3">
      <c r="B3" s="91" t="s">
        <v>118</v>
      </c>
      <c r="C3" s="91"/>
      <c r="D3" s="34" t="s">
        <v>71</v>
      </c>
      <c r="E3" s="34" t="s">
        <v>115</v>
      </c>
      <c r="F3" s="35"/>
      <c r="G3" s="91" t="s">
        <v>119</v>
      </c>
      <c r="H3" s="91"/>
      <c r="I3" s="34" t="s">
        <v>71</v>
      </c>
      <c r="J3" s="34" t="s">
        <v>115</v>
      </c>
      <c r="K3" s="34"/>
      <c r="M3" s="103" t="s">
        <v>120</v>
      </c>
      <c r="N3" s="103"/>
      <c r="O3" s="103"/>
      <c r="P3" s="103"/>
      <c r="Q3" s="103" t="s">
        <v>69</v>
      </c>
      <c r="R3" s="103"/>
      <c r="S3" s="103"/>
      <c r="T3" s="103"/>
    </row>
    <row r="4" spans="1:20" ht="13" x14ac:dyDescent="0.3">
      <c r="A4" s="36" t="s">
        <v>121</v>
      </c>
      <c r="B4" s="36" t="s">
        <v>122</v>
      </c>
      <c r="C4" s="36" t="s">
        <v>123</v>
      </c>
      <c r="D4" s="36" t="s">
        <v>124</v>
      </c>
      <c r="E4" s="36" t="s">
        <v>124</v>
      </c>
      <c r="G4" s="36" t="s">
        <v>122</v>
      </c>
      <c r="H4" s="36" t="s">
        <v>123</v>
      </c>
      <c r="I4" s="36" t="s">
        <v>124</v>
      </c>
      <c r="J4" s="36" t="s">
        <v>124</v>
      </c>
      <c r="L4" s="36" t="s">
        <v>29</v>
      </c>
      <c r="M4" s="37" t="s">
        <v>122</v>
      </c>
      <c r="N4" s="37" t="s">
        <v>125</v>
      </c>
      <c r="O4" s="34" t="s">
        <v>31</v>
      </c>
      <c r="P4" s="34" t="s">
        <v>32</v>
      </c>
      <c r="Q4" s="37" t="s">
        <v>122</v>
      </c>
      <c r="R4" s="37" t="s">
        <v>125</v>
      </c>
      <c r="S4" s="34" t="s">
        <v>31</v>
      </c>
      <c r="T4" s="34" t="s">
        <v>32</v>
      </c>
    </row>
    <row r="5" spans="1:20" x14ac:dyDescent="0.25">
      <c r="A5" s="32">
        <v>2012</v>
      </c>
      <c r="B5" s="32">
        <v>1.9791825000000001</v>
      </c>
      <c r="C5" s="32">
        <v>0.04</v>
      </c>
      <c r="D5" s="33">
        <f t="shared" ref="D5:D36" si="0">+EXP(-$C5*($B$2-$A5))</f>
        <v>3.8961933017952148</v>
      </c>
      <c r="E5" s="33">
        <f>+EXP(-$C5*($C$2-$A5))</f>
        <v>2.1382762204968184</v>
      </c>
      <c r="F5" s="33"/>
      <c r="G5" s="32">
        <v>1.96384</v>
      </c>
      <c r="H5" s="32">
        <v>0.04</v>
      </c>
      <c r="I5" s="33">
        <f t="shared" ref="I5:I36" si="1">+EXP(-$H5*($H$2-$A5))</f>
        <v>3.8961933017952148</v>
      </c>
      <c r="J5" s="33">
        <f t="shared" ref="J5:J36" si="2">+EXP(-$H5*($I$2-$A5))</f>
        <v>2.1382762204968184</v>
      </c>
      <c r="K5" s="33"/>
      <c r="L5" s="32">
        <f>+$A$5-A5</f>
        <v>0</v>
      </c>
      <c r="M5" s="38">
        <f t="shared" ref="M5:M36" si="3">+$B5*$D5/1000</f>
        <v>7.7112775995303081E-3</v>
      </c>
      <c r="N5" s="38">
        <f t="shared" ref="N5:N36" si="4">+$G5*$I5/1000</f>
        <v>7.6515002537975146E-3</v>
      </c>
      <c r="O5" s="32">
        <f t="shared" ref="O5:O68" si="5">+(1-M5)^(0.0833333333333333)</f>
        <v>0.99935511109384234</v>
      </c>
      <c r="P5" s="32">
        <f t="shared" ref="P5:P68" si="6">+(1-N5)^(0.0833333333333333)</f>
        <v>0.99936012787518669</v>
      </c>
      <c r="Q5" s="38">
        <f>+B5*E5/1000</f>
        <v>4.2320388757734438E-3</v>
      </c>
      <c r="R5" s="38">
        <f>+G5*J5/1000</f>
        <v>4.1992323728604715E-3</v>
      </c>
      <c r="S5" s="32">
        <f>+(1-Q5)^(0.0833333333333333)</f>
        <v>0.99964664417002769</v>
      </c>
      <c r="T5" s="32">
        <f>+(1-R5)^(0.0833333333333333)</f>
        <v>0.99964938865273056</v>
      </c>
    </row>
    <row r="6" spans="1:20" x14ac:dyDescent="0.25">
      <c r="A6" s="32">
        <v>2011</v>
      </c>
      <c r="B6" s="32">
        <v>0.12544749999999999</v>
      </c>
      <c r="C6" s="32">
        <v>0.04</v>
      </c>
      <c r="D6" s="33">
        <f t="shared" si="0"/>
        <v>3.7434213772608627</v>
      </c>
      <c r="E6" s="33">
        <f t="shared" ref="E6:E69" si="7">+EXP(-$C6*($C$2-$A6))</f>
        <v>2.0544332106438876</v>
      </c>
      <c r="F6" s="33"/>
      <c r="G6" s="32">
        <v>0.13086249999999999</v>
      </c>
      <c r="H6" s="32">
        <v>0.04</v>
      </c>
      <c r="I6" s="33">
        <f t="shared" si="1"/>
        <v>3.7434213772608627</v>
      </c>
      <c r="J6" s="33">
        <f t="shared" si="2"/>
        <v>2.0544332106438876</v>
      </c>
      <c r="K6" s="33"/>
      <c r="L6" s="32">
        <f t="shared" ref="L6:L69" si="8">+$A$5-A6</f>
        <v>1</v>
      </c>
      <c r="M6" s="38">
        <f t="shared" si="3"/>
        <v>4.6960285322393205E-4</v>
      </c>
      <c r="N6" s="38">
        <f t="shared" si="4"/>
        <v>4.8987347998179958E-4</v>
      </c>
      <c r="O6" s="32">
        <f t="shared" si="5"/>
        <v>0.9999608580034699</v>
      </c>
      <c r="P6" s="32">
        <f t="shared" si="6"/>
        <v>0.99995916804138085</v>
      </c>
      <c r="Q6" s="38">
        <f t="shared" ref="Q6:Q69" si="9">+B6*E6/1000</f>
        <v>2.5772351019224908E-4</v>
      </c>
      <c r="R6" s="38">
        <f t="shared" ref="R6:R69" si="10">+G6*J6/1000</f>
        <v>2.6884826602788573E-4</v>
      </c>
      <c r="S6" s="32">
        <f t="shared" ref="S6:S69" si="11">+(1-Q6)^(0.0833333333333333)</f>
        <v>0.99997852050347069</v>
      </c>
      <c r="T6" s="32">
        <f t="shared" ref="T6:T69" si="12">+(1-R6)^(0.0833333333333333)</f>
        <v>0.99997759321668556</v>
      </c>
    </row>
    <row r="7" spans="1:20" x14ac:dyDescent="0.25">
      <c r="A7" s="32">
        <v>2010</v>
      </c>
      <c r="B7" s="32">
        <v>0.10830000000000001</v>
      </c>
      <c r="C7" s="32">
        <v>0.04</v>
      </c>
      <c r="D7" s="33">
        <f t="shared" si="0"/>
        <v>3.5966397255692817</v>
      </c>
      <c r="E7" s="33">
        <f t="shared" si="7"/>
        <v>1.9738777322304477</v>
      </c>
      <c r="F7" s="33"/>
      <c r="G7" s="32">
        <v>0.11191</v>
      </c>
      <c r="H7" s="32">
        <v>0.04</v>
      </c>
      <c r="I7" s="33">
        <f t="shared" si="1"/>
        <v>3.5966397255692817</v>
      </c>
      <c r="J7" s="33">
        <f t="shared" si="2"/>
        <v>1.9738777322304477</v>
      </c>
      <c r="K7" s="33"/>
      <c r="L7" s="32">
        <f t="shared" si="8"/>
        <v>2</v>
      </c>
      <c r="M7" s="38">
        <f t="shared" si="3"/>
        <v>3.8951608227915323E-4</v>
      </c>
      <c r="N7" s="38">
        <f t="shared" si="4"/>
        <v>4.024999516884583E-4</v>
      </c>
      <c r="O7" s="32">
        <f t="shared" si="5"/>
        <v>0.99996753453006693</v>
      </c>
      <c r="P7" s="32">
        <f t="shared" si="6"/>
        <v>0.99996645214803037</v>
      </c>
      <c r="Q7" s="38">
        <f t="shared" si="9"/>
        <v>2.1377095840055752E-4</v>
      </c>
      <c r="R7" s="38">
        <f t="shared" si="10"/>
        <v>2.2089665701390939E-4</v>
      </c>
      <c r="S7" s="32">
        <f t="shared" si="11"/>
        <v>0.99998218400781758</v>
      </c>
      <c r="T7" s="32">
        <f t="shared" si="12"/>
        <v>0.99998159008127518</v>
      </c>
    </row>
    <row r="8" spans="1:20" x14ac:dyDescent="0.25">
      <c r="A8" s="32">
        <v>2009</v>
      </c>
      <c r="B8" s="32">
        <v>9.2957499999999998E-2</v>
      </c>
      <c r="C8" s="32">
        <v>0.04</v>
      </c>
      <c r="D8" s="33">
        <f t="shared" si="0"/>
        <v>3.4556134647626755</v>
      </c>
      <c r="E8" s="33">
        <f t="shared" si="7"/>
        <v>1.8964808793049515</v>
      </c>
      <c r="F8" s="33"/>
      <c r="G8" s="32">
        <v>9.3859999999999999E-2</v>
      </c>
      <c r="H8" s="32">
        <v>0.04</v>
      </c>
      <c r="I8" s="33">
        <f t="shared" si="1"/>
        <v>3.4556134647626755</v>
      </c>
      <c r="J8" s="33">
        <f t="shared" si="2"/>
        <v>1.8964808793049515</v>
      </c>
      <c r="K8" s="33"/>
      <c r="L8" s="32">
        <f t="shared" si="8"/>
        <v>3</v>
      </c>
      <c r="M8" s="38">
        <f t="shared" si="3"/>
        <v>3.2122518865067642E-4</v>
      </c>
      <c r="N8" s="38">
        <f t="shared" si="4"/>
        <v>3.2434387980262474E-4</v>
      </c>
      <c r="O8" s="32">
        <f t="shared" si="5"/>
        <v>0.99997322729235261</v>
      </c>
      <c r="P8" s="32">
        <f t="shared" si="6"/>
        <v>0.99997296732450147</v>
      </c>
      <c r="Q8" s="38">
        <f t="shared" si="9"/>
        <v>1.7629212133799002E-4</v>
      </c>
      <c r="R8" s="38">
        <f t="shared" si="10"/>
        <v>1.7800369533156274E-4</v>
      </c>
      <c r="S8" s="32">
        <f t="shared" si="11"/>
        <v>0.999985307802713</v>
      </c>
      <c r="T8" s="32">
        <f t="shared" si="12"/>
        <v>0.99998516514838165</v>
      </c>
    </row>
    <row r="9" spans="1:20" x14ac:dyDescent="0.25">
      <c r="A9" s="32">
        <v>2008</v>
      </c>
      <c r="B9" s="32">
        <v>7.9419999999999991E-2</v>
      </c>
      <c r="C9" s="32">
        <v>0.04</v>
      </c>
      <c r="D9" s="33">
        <f t="shared" si="0"/>
        <v>3.3201169227365472</v>
      </c>
      <c r="E9" s="33">
        <f t="shared" si="7"/>
        <v>1.8221188003905089</v>
      </c>
      <c r="F9" s="33"/>
      <c r="G9" s="32">
        <v>7.851749999999999E-2</v>
      </c>
      <c r="H9" s="32">
        <v>0.04</v>
      </c>
      <c r="I9" s="33">
        <f t="shared" si="1"/>
        <v>3.3201169227365472</v>
      </c>
      <c r="J9" s="33">
        <f t="shared" si="2"/>
        <v>1.8221188003905089</v>
      </c>
      <c r="K9" s="33"/>
      <c r="L9" s="32">
        <f t="shared" si="8"/>
        <v>4</v>
      </c>
      <c r="M9" s="38">
        <f t="shared" si="3"/>
        <v>2.6368368600373653E-4</v>
      </c>
      <c r="N9" s="38">
        <f t="shared" si="4"/>
        <v>2.606872804809668E-4</v>
      </c>
      <c r="O9" s="32">
        <f t="shared" si="5"/>
        <v>0.99997802370342737</v>
      </c>
      <c r="P9" s="32">
        <f t="shared" si="6"/>
        <v>0.99997827346391488</v>
      </c>
      <c r="Q9" s="38">
        <f t="shared" si="9"/>
        <v>1.4471267512701418E-4</v>
      </c>
      <c r="R9" s="38">
        <f t="shared" si="10"/>
        <v>1.4306821290966176E-4</v>
      </c>
      <c r="S9" s="32">
        <f t="shared" si="11"/>
        <v>0.99998793981047329</v>
      </c>
      <c r="T9" s="32">
        <f t="shared" si="12"/>
        <v>0.99998807686706925</v>
      </c>
    </row>
    <row r="10" spans="1:20" x14ac:dyDescent="0.25">
      <c r="A10" s="32">
        <v>2007</v>
      </c>
      <c r="B10" s="32">
        <v>6.8589999999999998E-2</v>
      </c>
      <c r="C10" s="32">
        <v>0.04</v>
      </c>
      <c r="D10" s="33">
        <f t="shared" si="0"/>
        <v>3.1899332761161845</v>
      </c>
      <c r="E10" s="33">
        <f t="shared" si="7"/>
        <v>1.7506725002961012</v>
      </c>
      <c r="F10" s="33"/>
      <c r="G10" s="32">
        <v>6.5882499999999997E-2</v>
      </c>
      <c r="H10" s="32">
        <v>0.04</v>
      </c>
      <c r="I10" s="33">
        <f t="shared" si="1"/>
        <v>3.1899332761161845</v>
      </c>
      <c r="J10" s="33">
        <f t="shared" si="2"/>
        <v>1.7506725002961012</v>
      </c>
      <c r="K10" s="33"/>
      <c r="L10" s="32">
        <f t="shared" si="8"/>
        <v>5</v>
      </c>
      <c r="M10" s="38">
        <f t="shared" si="3"/>
        <v>2.1879752340880909E-4</v>
      </c>
      <c r="N10" s="38">
        <f t="shared" si="4"/>
        <v>2.1016077906372451E-4</v>
      </c>
      <c r="O10" s="32">
        <f t="shared" si="5"/>
        <v>0.99998176504433556</v>
      </c>
      <c r="P10" s="32">
        <f t="shared" si="6"/>
        <v>0.99998248491456299</v>
      </c>
      <c r="Q10" s="38">
        <f t="shared" si="9"/>
        <v>1.2007862679530958E-4</v>
      </c>
      <c r="R10" s="38">
        <f t="shared" si="10"/>
        <v>1.1533868100075787E-4</v>
      </c>
      <c r="S10" s="32">
        <f t="shared" si="11"/>
        <v>0.99998999289700385</v>
      </c>
      <c r="T10" s="32">
        <f t="shared" si="12"/>
        <v>0.99999038793511141</v>
      </c>
    </row>
    <row r="11" spans="1:20" x14ac:dyDescent="0.25">
      <c r="A11" s="32">
        <v>2006</v>
      </c>
      <c r="B11" s="32">
        <v>6.04675E-2</v>
      </c>
      <c r="C11" s="32">
        <v>0.04</v>
      </c>
      <c r="D11" s="33">
        <f t="shared" si="0"/>
        <v>3.0648542032930024</v>
      </c>
      <c r="E11" s="33">
        <f t="shared" si="7"/>
        <v>1.6820276496988864</v>
      </c>
      <c r="F11" s="33"/>
      <c r="G11" s="32">
        <v>5.6857499999999998E-2</v>
      </c>
      <c r="H11" s="32">
        <v>0.04</v>
      </c>
      <c r="I11" s="33">
        <f t="shared" si="1"/>
        <v>3.0648542032930024</v>
      </c>
      <c r="J11" s="33">
        <f t="shared" si="2"/>
        <v>1.6820276496988864</v>
      </c>
      <c r="K11" s="33"/>
      <c r="L11" s="32">
        <f t="shared" si="8"/>
        <v>6</v>
      </c>
      <c r="M11" s="38">
        <f t="shared" si="3"/>
        <v>1.8532407153761964E-4</v>
      </c>
      <c r="N11" s="38">
        <f t="shared" si="4"/>
        <v>1.7425994786373188E-4</v>
      </c>
      <c r="O11" s="32">
        <f t="shared" si="5"/>
        <v>0.99998455501542793</v>
      </c>
      <c r="P11" s="32">
        <f t="shared" si="6"/>
        <v>0.99998547717771613</v>
      </c>
      <c r="Q11" s="38">
        <f t="shared" si="9"/>
        <v>1.0170800690816742E-4</v>
      </c>
      <c r="R11" s="38">
        <f t="shared" si="10"/>
        <v>9.5635887092754426E-5</v>
      </c>
      <c r="S11" s="32">
        <f t="shared" si="11"/>
        <v>0.9999915239376288</v>
      </c>
      <c r="T11" s="32">
        <f t="shared" si="12"/>
        <v>0.99999202999338599</v>
      </c>
    </row>
    <row r="12" spans="1:20" x14ac:dyDescent="0.25">
      <c r="A12" s="32">
        <v>2005</v>
      </c>
      <c r="B12" s="32">
        <v>5.5954999999999998E-2</v>
      </c>
      <c r="C12" s="32">
        <v>0.04</v>
      </c>
      <c r="D12" s="33">
        <f t="shared" si="0"/>
        <v>2.9446795510655241</v>
      </c>
      <c r="E12" s="33">
        <f t="shared" si="7"/>
        <v>1.6160744021928934</v>
      </c>
      <c r="F12" s="33"/>
      <c r="G12" s="32">
        <v>5.1442500000000002E-2</v>
      </c>
      <c r="H12" s="32">
        <v>0.04</v>
      </c>
      <c r="I12" s="33">
        <f t="shared" si="1"/>
        <v>2.9446795510655241</v>
      </c>
      <c r="J12" s="33">
        <f t="shared" si="2"/>
        <v>1.6160744021928934</v>
      </c>
      <c r="K12" s="33"/>
      <c r="L12" s="32">
        <f t="shared" si="8"/>
        <v>7</v>
      </c>
      <c r="M12" s="38">
        <f t="shared" si="3"/>
        <v>1.6476954427987138E-4</v>
      </c>
      <c r="N12" s="38">
        <f t="shared" si="4"/>
        <v>1.5148167780568823E-4</v>
      </c>
      <c r="O12" s="32">
        <f t="shared" si="5"/>
        <v>0.99998626816759306</v>
      </c>
      <c r="P12" s="32">
        <f t="shared" si="6"/>
        <v>0.99998737565032825</v>
      </c>
      <c r="Q12" s="38">
        <f t="shared" si="9"/>
        <v>9.0427443174703349E-5</v>
      </c>
      <c r="R12" s="38">
        <f t="shared" si="10"/>
        <v>8.3134907434807926E-5</v>
      </c>
      <c r="S12" s="32">
        <f t="shared" si="11"/>
        <v>0.99999246406739672</v>
      </c>
      <c r="T12" s="32">
        <f t="shared" si="12"/>
        <v>0.99999307182705555</v>
      </c>
    </row>
    <row r="13" spans="1:20" x14ac:dyDescent="0.25">
      <c r="A13" s="32">
        <v>2004</v>
      </c>
      <c r="B13" s="32">
        <v>5.3247499999999996E-2</v>
      </c>
      <c r="C13" s="32">
        <v>0.04</v>
      </c>
      <c r="D13" s="33">
        <f t="shared" si="0"/>
        <v>2.8292170143515598</v>
      </c>
      <c r="E13" s="33">
        <f t="shared" si="7"/>
        <v>1.552707218511336</v>
      </c>
      <c r="F13" s="33"/>
      <c r="G13" s="32">
        <v>4.78325E-2</v>
      </c>
      <c r="H13" s="32">
        <v>3.9521181428585676E-2</v>
      </c>
      <c r="I13" s="33">
        <f t="shared" si="1"/>
        <v>2.7942136270922959</v>
      </c>
      <c r="J13" s="33">
        <f t="shared" si="2"/>
        <v>1.5445506022598727</v>
      </c>
      <c r="K13" s="33"/>
      <c r="L13" s="32">
        <f t="shared" si="8"/>
        <v>8</v>
      </c>
      <c r="M13" s="38">
        <f t="shared" si="3"/>
        <v>1.5064873297168465E-4</v>
      </c>
      <c r="N13" s="38">
        <f t="shared" si="4"/>
        <v>1.3365422331789226E-4</v>
      </c>
      <c r="O13" s="32">
        <f t="shared" si="5"/>
        <v>0.99998744507201109</v>
      </c>
      <c r="P13" s="32">
        <f t="shared" si="6"/>
        <v>0.99998886146571397</v>
      </c>
      <c r="Q13" s="38">
        <f t="shared" si="9"/>
        <v>8.2677777617682358E-5</v>
      </c>
      <c r="R13" s="38">
        <f t="shared" si="10"/>
        <v>7.3879716682595365E-5</v>
      </c>
      <c r="S13" s="32">
        <f t="shared" si="11"/>
        <v>0.99999310992410217</v>
      </c>
      <c r="T13" s="32">
        <f t="shared" si="12"/>
        <v>0.99999384314845985</v>
      </c>
    </row>
    <row r="14" spans="1:20" x14ac:dyDescent="0.25">
      <c r="A14" s="32">
        <v>2003</v>
      </c>
      <c r="B14" s="32">
        <v>5.3247499999999996E-2</v>
      </c>
      <c r="C14" s="32">
        <v>0.04</v>
      </c>
      <c r="D14" s="33">
        <f t="shared" si="0"/>
        <v>2.7182818284590451</v>
      </c>
      <c r="E14" s="33">
        <f t="shared" si="7"/>
        <v>1.4918246976412703</v>
      </c>
      <c r="F14" s="33"/>
      <c r="G14" s="32">
        <v>4.78325E-2</v>
      </c>
      <c r="H14" s="32">
        <v>3.9077026722602909E-2</v>
      </c>
      <c r="I14" s="33">
        <f t="shared" si="1"/>
        <v>2.6562773976985148</v>
      </c>
      <c r="J14" s="33">
        <f t="shared" si="2"/>
        <v>1.4781189020490839</v>
      </c>
      <c r="K14" s="33"/>
      <c r="L14" s="32">
        <f t="shared" si="8"/>
        <v>9</v>
      </c>
      <c r="M14" s="38">
        <f t="shared" si="3"/>
        <v>1.4474171166087299E-4</v>
      </c>
      <c r="N14" s="38">
        <f t="shared" si="4"/>
        <v>1.2705638862541422E-4</v>
      </c>
      <c r="O14" s="32">
        <f t="shared" si="5"/>
        <v>0.99998793739044112</v>
      </c>
      <c r="P14" s="32">
        <f t="shared" si="6"/>
        <v>0.99998941135097907</v>
      </c>
      <c r="Q14" s="38">
        <f t="shared" si="9"/>
        <v>7.9435935587653534E-5</v>
      </c>
      <c r="R14" s="38">
        <f t="shared" si="10"/>
        <v>7.0702122382262813E-5</v>
      </c>
      <c r="S14" s="32">
        <f t="shared" si="11"/>
        <v>0.99999338009767924</v>
      </c>
      <c r="T14" s="32">
        <f t="shared" si="12"/>
        <v>0.99999410796553356</v>
      </c>
    </row>
    <row r="15" spans="1:20" x14ac:dyDescent="0.25">
      <c r="A15" s="32">
        <v>2002</v>
      </c>
      <c r="B15" s="32">
        <v>5.5954999999999998E-2</v>
      </c>
      <c r="C15" s="32">
        <v>0.04</v>
      </c>
      <c r="D15" s="33">
        <f t="shared" si="0"/>
        <v>2.6116964734231178</v>
      </c>
      <c r="E15" s="33">
        <f t="shared" si="7"/>
        <v>1.4333294145603401</v>
      </c>
      <c r="F15" s="33"/>
      <c r="G15" s="32">
        <v>4.8735000000000001E-2</v>
      </c>
      <c r="H15" s="32">
        <v>3.8832287102378273E-2</v>
      </c>
      <c r="I15" s="33">
        <f t="shared" si="1"/>
        <v>2.5395195013979852</v>
      </c>
      <c r="J15" s="33">
        <f t="shared" si="2"/>
        <v>1.4183448368635072</v>
      </c>
      <c r="K15" s="33"/>
      <c r="L15" s="32">
        <f t="shared" si="8"/>
        <v>10</v>
      </c>
      <c r="M15" s="38">
        <f t="shared" si="3"/>
        <v>1.4613747617039054E-4</v>
      </c>
      <c r="N15" s="38">
        <f t="shared" si="4"/>
        <v>1.2376348290063082E-4</v>
      </c>
      <c r="O15" s="32">
        <f t="shared" si="5"/>
        <v>0.99998782106122286</v>
      </c>
      <c r="P15" s="32">
        <f t="shared" si="6"/>
        <v>0.99998968579133907</v>
      </c>
      <c r="Q15" s="38">
        <f t="shared" si="9"/>
        <v>8.0201947391723828E-5</v>
      </c>
      <c r="R15" s="38">
        <f t="shared" si="10"/>
        <v>6.9123035624543024E-5</v>
      </c>
      <c r="S15" s="32">
        <f t="shared" si="11"/>
        <v>0.99999331625869126</v>
      </c>
      <c r="T15" s="32">
        <f t="shared" si="12"/>
        <v>0.99999423956453037</v>
      </c>
    </row>
    <row r="16" spans="1:20" x14ac:dyDescent="0.25">
      <c r="A16" s="32">
        <v>2001</v>
      </c>
      <c r="B16" s="32">
        <v>6.1370000000000001E-2</v>
      </c>
      <c r="C16" s="32">
        <v>0.04</v>
      </c>
      <c r="D16" s="33">
        <f t="shared" si="0"/>
        <v>2.5092903899362979</v>
      </c>
      <c r="E16" s="33">
        <f t="shared" si="7"/>
        <v>1.3771277643359572</v>
      </c>
      <c r="F16" s="33"/>
      <c r="G16" s="32">
        <v>5.2345000000000003E-2</v>
      </c>
      <c r="H16" s="32">
        <v>3.8713133027768874E-2</v>
      </c>
      <c r="I16" s="33">
        <f t="shared" si="1"/>
        <v>2.4361089154857338</v>
      </c>
      <c r="J16" s="33">
        <f t="shared" si="2"/>
        <v>1.3630230505799801</v>
      </c>
      <c r="K16" s="33"/>
      <c r="L16" s="32">
        <f t="shared" si="8"/>
        <v>11</v>
      </c>
      <c r="M16" s="38">
        <f t="shared" si="3"/>
        <v>1.5399515123039063E-4</v>
      </c>
      <c r="N16" s="38">
        <f t="shared" si="4"/>
        <v>1.2751812118110074E-4</v>
      </c>
      <c r="O16" s="32">
        <f t="shared" si="5"/>
        <v>0.99998716616487926</v>
      </c>
      <c r="P16" s="32">
        <f t="shared" si="6"/>
        <v>0.99998937286877598</v>
      </c>
      <c r="Q16" s="38">
        <f t="shared" si="9"/>
        <v>8.4514330897297692E-5</v>
      </c>
      <c r="R16" s="38">
        <f t="shared" si="10"/>
        <v>7.1347441582609054E-5</v>
      </c>
      <c r="S16" s="32">
        <f t="shared" si="11"/>
        <v>0.99999295686626677</v>
      </c>
      <c r="T16" s="32">
        <f t="shared" si="12"/>
        <v>0.99999405418543208</v>
      </c>
    </row>
    <row r="17" spans="1:20" x14ac:dyDescent="0.25">
      <c r="A17" s="32">
        <v>2000</v>
      </c>
      <c r="B17" s="32">
        <v>6.9492499999999999E-2</v>
      </c>
      <c r="C17" s="32">
        <v>0.04</v>
      </c>
      <c r="D17" s="33">
        <f t="shared" si="0"/>
        <v>2.4108997064172097</v>
      </c>
      <c r="E17" s="33">
        <f t="shared" si="7"/>
        <v>1.3231298123374369</v>
      </c>
      <c r="F17" s="33"/>
      <c r="G17" s="32">
        <v>5.7759999999999999E-2</v>
      </c>
      <c r="H17" s="32">
        <v>3.8636345679943215E-2</v>
      </c>
      <c r="I17" s="33">
        <f t="shared" si="1"/>
        <v>2.3396459276691584</v>
      </c>
      <c r="J17" s="33">
        <f t="shared" si="2"/>
        <v>1.3105598597365995</v>
      </c>
      <c r="K17" s="33"/>
      <c r="L17" s="32">
        <f t="shared" si="8"/>
        <v>12</v>
      </c>
      <c r="M17" s="38">
        <f t="shared" si="3"/>
        <v>1.6753944784819795E-4</v>
      </c>
      <c r="N17" s="38">
        <f t="shared" si="4"/>
        <v>1.3513794878217058E-4</v>
      </c>
      <c r="O17" s="32">
        <f t="shared" si="5"/>
        <v>0.99998603730713354</v>
      </c>
      <c r="P17" s="32">
        <f t="shared" si="6"/>
        <v>0.99998873780669084</v>
      </c>
      <c r="Q17" s="38">
        <f t="shared" si="9"/>
        <v>9.1947598483859333E-5</v>
      </c>
      <c r="R17" s="38">
        <f t="shared" si="10"/>
        <v>7.5697937498385987E-5</v>
      </c>
      <c r="S17" s="32">
        <f t="shared" si="11"/>
        <v>0.99999233737719773</v>
      </c>
      <c r="T17" s="32">
        <f t="shared" si="12"/>
        <v>0.99999369161967022</v>
      </c>
    </row>
    <row r="18" spans="1:20" x14ac:dyDescent="0.25">
      <c r="A18" s="32">
        <v>1999</v>
      </c>
      <c r="B18" s="32">
        <v>8.2127499999999992E-2</v>
      </c>
      <c r="C18" s="32">
        <v>0.04</v>
      </c>
      <c r="D18" s="33">
        <f t="shared" si="0"/>
        <v>2.3163669767810915</v>
      </c>
      <c r="E18" s="33">
        <f t="shared" si="7"/>
        <v>1.2712491503214047</v>
      </c>
      <c r="F18" s="33"/>
      <c r="G18" s="32">
        <v>6.3174999999999995E-2</v>
      </c>
      <c r="H18" s="32">
        <v>3.8533595338676653E-2</v>
      </c>
      <c r="I18" s="33">
        <f t="shared" si="1"/>
        <v>2.2461227378112447</v>
      </c>
      <c r="J18" s="33">
        <f t="shared" si="2"/>
        <v>1.2601132174328058</v>
      </c>
      <c r="K18" s="33"/>
      <c r="L18" s="32">
        <f t="shared" si="8"/>
        <v>13</v>
      </c>
      <c r="M18" s="38">
        <f t="shared" si="3"/>
        <v>1.9023742888558907E-4</v>
      </c>
      <c r="N18" s="38">
        <f t="shared" si="4"/>
        <v>1.4189880396122537E-4</v>
      </c>
      <c r="O18" s="32">
        <f t="shared" si="5"/>
        <v>0.99998414549849057</v>
      </c>
      <c r="P18" s="32">
        <f t="shared" si="6"/>
        <v>0.99998817433054465</v>
      </c>
      <c r="Q18" s="38">
        <f t="shared" si="9"/>
        <v>1.0440451459302116E-4</v>
      </c>
      <c r="R18" s="38">
        <f t="shared" si="10"/>
        <v>7.9607652511317506E-5</v>
      </c>
      <c r="S18" s="32">
        <f t="shared" si="11"/>
        <v>0.99999129920742513</v>
      </c>
      <c r="T18" s="32">
        <f t="shared" si="12"/>
        <v>0.99999336578689246</v>
      </c>
    </row>
    <row r="19" spans="1:20" x14ac:dyDescent="0.25">
      <c r="A19" s="32">
        <v>1998</v>
      </c>
      <c r="B19" s="32">
        <v>9.7470000000000001E-2</v>
      </c>
      <c r="C19" s="32">
        <v>0.04</v>
      </c>
      <c r="D19" s="33">
        <f t="shared" si="0"/>
        <v>2.2255409284924679</v>
      </c>
      <c r="E19" s="33">
        <f t="shared" si="7"/>
        <v>1.2214027581601699</v>
      </c>
      <c r="F19" s="33"/>
      <c r="G19" s="32">
        <v>6.9492499999999999E-2</v>
      </c>
      <c r="H19" s="32">
        <v>3.8366451078033402E-2</v>
      </c>
      <c r="I19" s="33">
        <f t="shared" si="1"/>
        <v>2.1540052618546461</v>
      </c>
      <c r="J19" s="33">
        <f t="shared" si="2"/>
        <v>1.2114672828129796</v>
      </c>
      <c r="K19" s="33"/>
      <c r="L19" s="32">
        <f t="shared" si="8"/>
        <v>14</v>
      </c>
      <c r="M19" s="38">
        <f t="shared" si="3"/>
        <v>2.1692347430016086E-4</v>
      </c>
      <c r="N19" s="38">
        <f t="shared" si="4"/>
        <v>1.4968721065943401E-4</v>
      </c>
      <c r="O19" s="32">
        <f t="shared" si="5"/>
        <v>0.99998192124628926</v>
      </c>
      <c r="P19" s="32">
        <f t="shared" si="6"/>
        <v>0.99998752520990186</v>
      </c>
      <c r="Q19" s="38">
        <f t="shared" si="9"/>
        <v>1.1905012683787176E-4</v>
      </c>
      <c r="R19" s="38">
        <f t="shared" si="10"/>
        <v>8.4187890150880969E-5</v>
      </c>
      <c r="S19" s="32">
        <f t="shared" si="11"/>
        <v>0.99999007861472833</v>
      </c>
      <c r="T19" s="32">
        <f t="shared" si="12"/>
        <v>0.99999298407176584</v>
      </c>
    </row>
    <row r="20" spans="1:20" x14ac:dyDescent="0.25">
      <c r="A20" s="32">
        <v>1997</v>
      </c>
      <c r="B20" s="32">
        <v>0.11552</v>
      </c>
      <c r="C20" s="32">
        <v>0.04</v>
      </c>
      <c r="D20" s="33">
        <f t="shared" si="0"/>
        <v>2.1382762204968184</v>
      </c>
      <c r="E20" s="33">
        <f t="shared" si="7"/>
        <v>1.1735108709918103</v>
      </c>
      <c r="F20" s="33"/>
      <c r="G20" s="32">
        <v>7.6712500000000003E-2</v>
      </c>
      <c r="H20" s="32">
        <v>3.8129295645149518E-2</v>
      </c>
      <c r="I20" s="33">
        <f t="shared" si="1"/>
        <v>2.0636094654855737</v>
      </c>
      <c r="J20" s="33">
        <f t="shared" si="2"/>
        <v>1.1647624755477861</v>
      </c>
      <c r="K20" s="33"/>
      <c r="L20" s="32">
        <f t="shared" si="8"/>
        <v>15</v>
      </c>
      <c r="M20" s="38">
        <f t="shared" si="3"/>
        <v>2.4701366899179249E-4</v>
      </c>
      <c r="N20" s="38">
        <f t="shared" si="4"/>
        <v>1.5830464112106206E-4</v>
      </c>
      <c r="O20" s="32">
        <f t="shared" si="5"/>
        <v>0.99997941319675343</v>
      </c>
      <c r="P20" s="32">
        <f t="shared" si="6"/>
        <v>0.99998680698930997</v>
      </c>
      <c r="Q20" s="38">
        <f t="shared" si="9"/>
        <v>1.3556397581697391E-4</v>
      </c>
      <c r="R20" s="38">
        <f t="shared" si="10"/>
        <v>8.935184140545954E-5</v>
      </c>
      <c r="S20" s="32">
        <f t="shared" si="11"/>
        <v>0.99998870230003256</v>
      </c>
      <c r="T20" s="32">
        <f t="shared" si="12"/>
        <v>0.9999925537082639</v>
      </c>
    </row>
    <row r="21" spans="1:20" x14ac:dyDescent="0.25">
      <c r="A21" s="32">
        <v>1996</v>
      </c>
      <c r="B21" s="32">
        <v>0.135375</v>
      </c>
      <c r="C21" s="32">
        <v>0.04</v>
      </c>
      <c r="D21" s="33">
        <f t="shared" si="0"/>
        <v>2.0544332106438876</v>
      </c>
      <c r="E21" s="33">
        <f t="shared" si="7"/>
        <v>1.1274968515793757</v>
      </c>
      <c r="F21" s="33"/>
      <c r="G21" s="32">
        <v>8.3932499999999993E-2</v>
      </c>
      <c r="H21" s="32">
        <v>3.7842473161765824E-2</v>
      </c>
      <c r="I21" s="33">
        <f t="shared" si="1"/>
        <v>1.9761776851385404</v>
      </c>
      <c r="J21" s="33">
        <f t="shared" si="2"/>
        <v>1.1202226043985082</v>
      </c>
      <c r="K21" s="33"/>
      <c r="L21" s="32">
        <f t="shared" si="8"/>
        <v>16</v>
      </c>
      <c r="M21" s="38">
        <f t="shared" si="3"/>
        <v>2.7811889589091624E-4</v>
      </c>
      <c r="N21" s="38">
        <f t="shared" si="4"/>
        <v>1.6586553355789051E-4</v>
      </c>
      <c r="O21" s="32">
        <f t="shared" si="5"/>
        <v>0.99997682047047254</v>
      </c>
      <c r="P21" s="32">
        <f t="shared" si="6"/>
        <v>0.99998617682131041</v>
      </c>
      <c r="Q21" s="38">
        <f t="shared" si="9"/>
        <v>1.5263488628255797E-4</v>
      </c>
      <c r="R21" s="38">
        <f t="shared" si="10"/>
        <v>9.4023083743677782E-5</v>
      </c>
      <c r="S21" s="32">
        <f t="shared" si="11"/>
        <v>0.99998727953622479</v>
      </c>
      <c r="T21" s="32">
        <f t="shared" si="12"/>
        <v>0.99999216440534922</v>
      </c>
    </row>
    <row r="22" spans="1:20" x14ac:dyDescent="0.25">
      <c r="A22" s="32">
        <v>1995</v>
      </c>
      <c r="B22" s="32">
        <v>0.15793749999999998</v>
      </c>
      <c r="C22" s="32">
        <v>0.04</v>
      </c>
      <c r="D22" s="33">
        <f t="shared" si="0"/>
        <v>1.9738777322304477</v>
      </c>
      <c r="E22" s="33">
        <f t="shared" si="7"/>
        <v>1.0832870676749586</v>
      </c>
      <c r="F22" s="33"/>
      <c r="G22" s="32">
        <v>9.2054999999999984E-2</v>
      </c>
      <c r="H22" s="32">
        <v>3.7541083037376556E-2</v>
      </c>
      <c r="I22" s="33">
        <f t="shared" si="1"/>
        <v>1.8930672772952428</v>
      </c>
      <c r="J22" s="33">
        <f t="shared" si="2"/>
        <v>1.0779727200329881</v>
      </c>
      <c r="K22" s="33"/>
      <c r="L22" s="32">
        <f t="shared" si="8"/>
        <v>17</v>
      </c>
      <c r="M22" s="38">
        <f t="shared" si="3"/>
        <v>3.1174931433414633E-4</v>
      </c>
      <c r="N22" s="38">
        <f t="shared" si="4"/>
        <v>1.7426630821141355E-4</v>
      </c>
      <c r="O22" s="32">
        <f t="shared" si="5"/>
        <v>0.99997401717770495</v>
      </c>
      <c r="P22" s="32">
        <f t="shared" si="6"/>
        <v>0.99998547664760251</v>
      </c>
      <c r="Q22" s="38">
        <f t="shared" si="9"/>
        <v>1.7109165125091374E-4</v>
      </c>
      <c r="R22" s="38">
        <f t="shared" si="10"/>
        <v>9.9232778742636702E-5</v>
      </c>
      <c r="S22" s="32">
        <f t="shared" si="11"/>
        <v>0.99998574124423223</v>
      </c>
      <c r="T22" s="32">
        <f t="shared" si="12"/>
        <v>0.99999173022564136</v>
      </c>
    </row>
    <row r="23" spans="1:20" x14ac:dyDescent="0.25">
      <c r="A23" s="32">
        <v>1994</v>
      </c>
      <c r="B23" s="32">
        <v>0.18049999999999999</v>
      </c>
      <c r="C23" s="32">
        <v>0.04</v>
      </c>
      <c r="D23" s="33">
        <f t="shared" si="0"/>
        <v>1.8964808793049515</v>
      </c>
      <c r="E23" s="33">
        <f t="shared" si="7"/>
        <v>1.0408107741923882</v>
      </c>
      <c r="F23" s="33"/>
      <c r="G23" s="32">
        <v>9.8372500000000015E-2</v>
      </c>
      <c r="H23" s="32">
        <v>3.7264149024124928E-2</v>
      </c>
      <c r="I23" s="33">
        <f t="shared" si="1"/>
        <v>1.815255781776105</v>
      </c>
      <c r="J23" s="33">
        <f t="shared" si="2"/>
        <v>1.0379671626425038</v>
      </c>
      <c r="K23" s="33"/>
      <c r="L23" s="32">
        <f t="shared" si="8"/>
        <v>18</v>
      </c>
      <c r="M23" s="38">
        <f t="shared" si="3"/>
        <v>3.4231479871454375E-4</v>
      </c>
      <c r="N23" s="38">
        <f t="shared" si="4"/>
        <v>1.7857124939276993E-4</v>
      </c>
      <c r="O23" s="32">
        <f t="shared" si="5"/>
        <v>0.99997146929019187</v>
      </c>
      <c r="P23" s="32">
        <f t="shared" si="6"/>
        <v>0.99998511784447897</v>
      </c>
      <c r="Q23" s="38">
        <f t="shared" si="9"/>
        <v>1.8786634474172607E-4</v>
      </c>
      <c r="R23" s="38">
        <f t="shared" si="10"/>
        <v>1.0210742470704971E-4</v>
      </c>
      <c r="S23" s="32">
        <f t="shared" si="11"/>
        <v>0.99998434312308404</v>
      </c>
      <c r="T23" s="32">
        <f t="shared" si="12"/>
        <v>0.99999149064970261</v>
      </c>
    </row>
    <row r="24" spans="1:20" x14ac:dyDescent="0.25">
      <c r="A24" s="32">
        <v>1993</v>
      </c>
      <c r="B24" s="32">
        <v>0.20125750000000001</v>
      </c>
      <c r="C24" s="32">
        <v>0.04</v>
      </c>
      <c r="D24" s="33">
        <f t="shared" si="0"/>
        <v>1.8221188003905089</v>
      </c>
      <c r="E24" s="33">
        <f t="shared" si="7"/>
        <v>1</v>
      </c>
      <c r="F24" s="33"/>
      <c r="G24" s="32">
        <v>0.102885</v>
      </c>
      <c r="H24" s="32">
        <v>3.7045680684552995E-2</v>
      </c>
      <c r="I24" s="33">
        <f t="shared" si="1"/>
        <v>1.7431349896490902</v>
      </c>
      <c r="J24" s="33">
        <f t="shared" si="2"/>
        <v>1</v>
      </c>
      <c r="K24" s="33"/>
      <c r="L24" s="32">
        <f t="shared" si="8"/>
        <v>19</v>
      </c>
      <c r="M24" s="38">
        <f t="shared" si="3"/>
        <v>3.6671507446959286E-4</v>
      </c>
      <c r="N24" s="38">
        <f t="shared" si="4"/>
        <v>1.7934244341004664E-4</v>
      </c>
      <c r="O24" s="32">
        <f t="shared" si="5"/>
        <v>0.9999694352728703</v>
      </c>
      <c r="P24" s="32">
        <f t="shared" si="6"/>
        <v>0.99998505356776657</v>
      </c>
      <c r="Q24" s="38">
        <f t="shared" si="9"/>
        <v>2.012575E-4</v>
      </c>
      <c r="R24" s="38">
        <f t="shared" si="10"/>
        <v>1.02885E-4</v>
      </c>
      <c r="S24" s="32">
        <f t="shared" si="11"/>
        <v>0.99998322699441777</v>
      </c>
      <c r="T24" s="32">
        <f t="shared" si="12"/>
        <v>0.99999142584567291</v>
      </c>
    </row>
    <row r="25" spans="1:20" x14ac:dyDescent="0.25">
      <c r="A25" s="32">
        <v>1992</v>
      </c>
      <c r="B25" s="32">
        <v>0.21930749999999999</v>
      </c>
      <c r="C25" s="32">
        <v>0.04</v>
      </c>
      <c r="D25" s="33">
        <f t="shared" si="0"/>
        <v>1.7506725002961012</v>
      </c>
      <c r="E25" s="33">
        <f t="shared" si="7"/>
        <v>0.96078943915232318</v>
      </c>
      <c r="F25" s="33"/>
      <c r="G25" s="32">
        <v>0.10649499999999999</v>
      </c>
      <c r="H25" s="32">
        <v>3.690751454661477E-2</v>
      </c>
      <c r="I25" s="33">
        <f t="shared" si="1"/>
        <v>1.676494830903233</v>
      </c>
      <c r="J25" s="33">
        <f t="shared" si="2"/>
        <v>0.96376526549490515</v>
      </c>
      <c r="K25" s="33"/>
      <c r="L25" s="32">
        <f t="shared" si="8"/>
        <v>20</v>
      </c>
      <c r="M25" s="38">
        <f t="shared" si="3"/>
        <v>3.8393560935868722E-4</v>
      </c>
      <c r="N25" s="38">
        <f t="shared" si="4"/>
        <v>1.7853831701703979E-4</v>
      </c>
      <c r="O25" s="32">
        <f t="shared" si="5"/>
        <v>0.99996799973439399</v>
      </c>
      <c r="P25" s="32">
        <f t="shared" si="6"/>
        <v>0.9999851205892929</v>
      </c>
      <c r="Q25" s="38">
        <f t="shared" si="9"/>
        <v>2.107083299268981E-4</v>
      </c>
      <c r="R25" s="38">
        <f t="shared" si="10"/>
        <v>1.0263618194887991E-4</v>
      </c>
      <c r="S25" s="32">
        <f t="shared" si="11"/>
        <v>0.99998243927652086</v>
      </c>
      <c r="T25" s="32">
        <f t="shared" si="12"/>
        <v>0.99999144658246386</v>
      </c>
    </row>
    <row r="26" spans="1:20" x14ac:dyDescent="0.25">
      <c r="A26" s="32">
        <v>1991</v>
      </c>
      <c r="B26" s="32">
        <v>0.232845</v>
      </c>
      <c r="C26" s="32">
        <v>0.04</v>
      </c>
      <c r="D26" s="33">
        <f t="shared" si="0"/>
        <v>1.6820276496988864</v>
      </c>
      <c r="E26" s="33">
        <f t="shared" si="7"/>
        <v>0.92311634638663576</v>
      </c>
      <c r="F26" s="33"/>
      <c r="G26" s="32">
        <v>0.10920249999999999</v>
      </c>
      <c r="H26" s="32">
        <v>3.6854461981860258E-2</v>
      </c>
      <c r="I26" s="33">
        <f t="shared" si="1"/>
        <v>1.6146335158681717</v>
      </c>
      <c r="J26" s="33">
        <f t="shared" si="2"/>
        <v>0.92894204726172769</v>
      </c>
      <c r="K26" s="33"/>
      <c r="L26" s="32">
        <f t="shared" si="8"/>
        <v>21</v>
      </c>
      <c r="M26" s="38">
        <f t="shared" si="3"/>
        <v>3.9165172809413719E-4</v>
      </c>
      <c r="N26" s="38">
        <f t="shared" si="4"/>
        <v>1.7632201651659402E-4</v>
      </c>
      <c r="O26" s="32">
        <f t="shared" si="5"/>
        <v>0.99996735649583879</v>
      </c>
      <c r="P26" s="32">
        <f t="shared" si="6"/>
        <v>0.99998530531104546</v>
      </c>
      <c r="Q26" s="38">
        <f t="shared" si="9"/>
        <v>2.1494302567439619E-4</v>
      </c>
      <c r="R26" s="38">
        <f t="shared" si="10"/>
        <v>1.0144279391609881E-4</v>
      </c>
      <c r="S26" s="32">
        <f t="shared" si="11"/>
        <v>0.99998208631634888</v>
      </c>
      <c r="T26" s="32">
        <f t="shared" si="12"/>
        <v>0.99999154604076956</v>
      </c>
    </row>
    <row r="27" spans="1:20" x14ac:dyDescent="0.25">
      <c r="A27" s="32">
        <v>1990</v>
      </c>
      <c r="B27" s="32">
        <v>0.243675</v>
      </c>
      <c r="C27" s="32">
        <v>0.04</v>
      </c>
      <c r="D27" s="33">
        <f t="shared" si="0"/>
        <v>1.6160744021928934</v>
      </c>
      <c r="E27" s="33">
        <f t="shared" si="7"/>
        <v>0.88692043671715748</v>
      </c>
      <c r="F27" s="33"/>
      <c r="G27" s="32">
        <v>0.11100750000000001</v>
      </c>
      <c r="H27" s="32">
        <v>3.6873384310570682E-2</v>
      </c>
      <c r="I27" s="33">
        <f t="shared" si="1"/>
        <v>1.556563663439662</v>
      </c>
      <c r="J27" s="33">
        <f t="shared" si="2"/>
        <v>0.89527875335986407</v>
      </c>
      <c r="K27" s="33"/>
      <c r="L27" s="32">
        <f t="shared" si="8"/>
        <v>22</v>
      </c>
      <c r="M27" s="38">
        <f t="shared" si="3"/>
        <v>3.9379692995435335E-4</v>
      </c>
      <c r="N27" s="38">
        <f t="shared" si="4"/>
        <v>1.727902408692783E-4</v>
      </c>
      <c r="O27" s="32">
        <f t="shared" si="5"/>
        <v>0.99996717766463739</v>
      </c>
      <c r="P27" s="32">
        <f t="shared" si="6"/>
        <v>0.99998559967278378</v>
      </c>
      <c r="Q27" s="38">
        <f t="shared" si="9"/>
        <v>2.1612033741705335E-4</v>
      </c>
      <c r="R27" s="38">
        <f t="shared" si="10"/>
        <v>9.9382656213595119E-5</v>
      </c>
      <c r="S27" s="32">
        <f t="shared" si="11"/>
        <v>0.99998198818764938</v>
      </c>
      <c r="T27" s="32">
        <f t="shared" si="12"/>
        <v>0.99999171773471507</v>
      </c>
    </row>
    <row r="28" spans="1:20" x14ac:dyDescent="0.25">
      <c r="A28" s="32">
        <v>1989</v>
      </c>
      <c r="B28" s="32">
        <v>0.25089499999999998</v>
      </c>
      <c r="C28" s="32">
        <v>0.04</v>
      </c>
      <c r="D28" s="33">
        <f t="shared" si="0"/>
        <v>1.552707218511336</v>
      </c>
      <c r="E28" s="33">
        <f t="shared" si="7"/>
        <v>0.85214378896621135</v>
      </c>
      <c r="F28" s="33"/>
      <c r="G28" s="32">
        <v>0.113715</v>
      </c>
      <c r="H28" s="32">
        <v>3.6937145873673902E-2</v>
      </c>
      <c r="I28" s="33">
        <f t="shared" si="1"/>
        <v>1.5012657785182004</v>
      </c>
      <c r="J28" s="33">
        <f t="shared" si="2"/>
        <v>0.86264797161856155</v>
      </c>
      <c r="K28" s="33"/>
      <c r="L28" s="32">
        <f t="shared" si="8"/>
        <v>23</v>
      </c>
      <c r="M28" s="38">
        <f t="shared" si="3"/>
        <v>3.8956647758840165E-4</v>
      </c>
      <c r="N28" s="38">
        <f t="shared" si="4"/>
        <v>1.7071643800419716E-4</v>
      </c>
      <c r="O28" s="32">
        <f t="shared" si="5"/>
        <v>0.99996753032895769</v>
      </c>
      <c r="P28" s="32">
        <f t="shared" si="6"/>
        <v>0.99998577251690213</v>
      </c>
      <c r="Q28" s="38">
        <f t="shared" si="9"/>
        <v>2.1379861593267757E-4</v>
      </c>
      <c r="R28" s="38">
        <f t="shared" si="10"/>
        <v>9.8096014092604719E-5</v>
      </c>
      <c r="S28" s="32">
        <f t="shared" si="11"/>
        <v>0.99998218170257147</v>
      </c>
      <c r="T28" s="32">
        <f t="shared" si="12"/>
        <v>0.99999182496459738</v>
      </c>
    </row>
    <row r="29" spans="1:20" x14ac:dyDescent="0.25">
      <c r="A29" s="32">
        <v>1988</v>
      </c>
      <c r="B29" s="32">
        <v>0.25631000000000004</v>
      </c>
      <c r="C29" s="32">
        <v>0.04</v>
      </c>
      <c r="D29" s="33">
        <f t="shared" si="0"/>
        <v>1.4918246976412703</v>
      </c>
      <c r="E29" s="33">
        <f t="shared" si="7"/>
        <v>0.81873075307798182</v>
      </c>
      <c r="F29" s="33"/>
      <c r="G29" s="32">
        <v>0.1164225</v>
      </c>
      <c r="H29" s="32">
        <v>3.7012659038600987E-2</v>
      </c>
      <c r="I29" s="33">
        <f t="shared" si="1"/>
        <v>1.4479178955475887</v>
      </c>
      <c r="J29" s="33">
        <f t="shared" si="2"/>
        <v>0.83105168061085577</v>
      </c>
      <c r="K29" s="33"/>
      <c r="L29" s="32">
        <f t="shared" si="8"/>
        <v>24</v>
      </c>
      <c r="M29" s="38">
        <f t="shared" si="3"/>
        <v>3.8236958825243404E-4</v>
      </c>
      <c r="N29" s="38">
        <f t="shared" si="4"/>
        <v>1.6857022119438913E-4</v>
      </c>
      <c r="O29" s="32">
        <f t="shared" si="5"/>
        <v>0.99996813028200493</v>
      </c>
      <c r="P29" s="32">
        <f t="shared" si="6"/>
        <v>0.99998595139612001</v>
      </c>
      <c r="Q29" s="38">
        <f t="shared" si="9"/>
        <v>2.0984887932141755E-4</v>
      </c>
      <c r="R29" s="38">
        <f t="shared" si="10"/>
        <v>9.6753114285917359E-5</v>
      </c>
      <c r="S29" s="32">
        <f t="shared" si="11"/>
        <v>0.99998251091121271</v>
      </c>
      <c r="T29" s="32">
        <f t="shared" si="12"/>
        <v>0.99999193688290955</v>
      </c>
    </row>
    <row r="30" spans="1:20" x14ac:dyDescent="0.25">
      <c r="A30" s="32">
        <v>1987</v>
      </c>
      <c r="B30" s="32">
        <v>0.26172499999999999</v>
      </c>
      <c r="C30" s="32">
        <v>0.04</v>
      </c>
      <c r="D30" s="33">
        <f t="shared" si="0"/>
        <v>1.4333294145603401</v>
      </c>
      <c r="E30" s="33">
        <f t="shared" si="7"/>
        <v>0.78662786106655347</v>
      </c>
      <c r="F30" s="33"/>
      <c r="G30" s="32">
        <v>0.1200325</v>
      </c>
      <c r="H30" s="32">
        <v>3.707031503610711E-2</v>
      </c>
      <c r="I30" s="33">
        <f t="shared" si="1"/>
        <v>1.3960304763874209</v>
      </c>
      <c r="J30" s="33">
        <f t="shared" si="2"/>
        <v>0.80057753724607028</v>
      </c>
      <c r="K30" s="33"/>
      <c r="L30" s="32">
        <f t="shared" si="8"/>
        <v>25</v>
      </c>
      <c r="M30" s="38">
        <f t="shared" si="3"/>
        <v>3.7513814102580498E-4</v>
      </c>
      <c r="N30" s="38">
        <f t="shared" si="4"/>
        <v>1.675690281569731E-4</v>
      </c>
      <c r="O30" s="32">
        <f t="shared" si="5"/>
        <v>0.99996873311190759</v>
      </c>
      <c r="P30" s="32">
        <f t="shared" si="6"/>
        <v>0.9999860348417291</v>
      </c>
      <c r="Q30" s="38">
        <f t="shared" si="9"/>
        <v>2.0588017693764368E-4</v>
      </c>
      <c r="R30" s="38">
        <f t="shared" si="10"/>
        <v>9.6095323239488921E-5</v>
      </c>
      <c r="S30" s="32">
        <f t="shared" si="11"/>
        <v>0.99998284169944107</v>
      </c>
      <c r="T30" s="32">
        <f t="shared" si="12"/>
        <v>0.9999919917036757</v>
      </c>
    </row>
    <row r="31" spans="1:20" x14ac:dyDescent="0.25">
      <c r="A31" s="32">
        <v>1986</v>
      </c>
      <c r="B31" s="32">
        <v>0.26804249999999996</v>
      </c>
      <c r="C31" s="32">
        <v>0.04</v>
      </c>
      <c r="D31" s="33">
        <f t="shared" si="0"/>
        <v>1.3771277643359572</v>
      </c>
      <c r="E31" s="33">
        <f t="shared" si="7"/>
        <v>0.75578374145572547</v>
      </c>
      <c r="F31" s="33"/>
      <c r="G31" s="32">
        <v>0.12454499999999998</v>
      </c>
      <c r="H31" s="32">
        <v>3.7091076169782827E-2</v>
      </c>
      <c r="I31" s="33">
        <f t="shared" si="1"/>
        <v>1.3454501073274239</v>
      </c>
      <c r="J31" s="33">
        <f t="shared" si="2"/>
        <v>0.77133111707073321</v>
      </c>
      <c r="K31" s="33"/>
      <c r="L31" s="32">
        <f t="shared" si="8"/>
        <v>26</v>
      </c>
      <c r="M31" s="38">
        <f t="shared" si="3"/>
        <v>3.6912876877202079E-4</v>
      </c>
      <c r="N31" s="38">
        <f t="shared" si="4"/>
        <v>1.6756908361709397E-4</v>
      </c>
      <c r="O31" s="32">
        <f t="shared" si="5"/>
        <v>0.99996923406381732</v>
      </c>
      <c r="P31" s="32">
        <f t="shared" si="6"/>
        <v>0.9999860348371068</v>
      </c>
      <c r="Q31" s="38">
        <f t="shared" si="9"/>
        <v>2.0258216351914625E-4</v>
      </c>
      <c r="R31" s="38">
        <f t="shared" si="10"/>
        <v>9.6065433975574453E-5</v>
      </c>
      <c r="S31" s="32">
        <f t="shared" si="11"/>
        <v>0.99998311658535499</v>
      </c>
      <c r="T31" s="32">
        <f t="shared" si="12"/>
        <v>0.99999199419466711</v>
      </c>
    </row>
    <row r="32" spans="1:20" x14ac:dyDescent="0.25">
      <c r="A32" s="32">
        <v>1985</v>
      </c>
      <c r="B32" s="32">
        <v>0.27435999999999999</v>
      </c>
      <c r="C32" s="32">
        <v>0.04</v>
      </c>
      <c r="D32" s="33">
        <f t="shared" si="0"/>
        <v>1.3231298123374369</v>
      </c>
      <c r="E32" s="33">
        <f t="shared" si="7"/>
        <v>0.72614903707369094</v>
      </c>
      <c r="F32" s="33"/>
      <c r="G32" s="32">
        <v>0.13086249999999999</v>
      </c>
      <c r="H32" s="32">
        <v>3.7068461619137849E-2</v>
      </c>
      <c r="I32" s="33">
        <f t="shared" si="1"/>
        <v>1.296254861947796</v>
      </c>
      <c r="J32" s="33">
        <f t="shared" si="2"/>
        <v>0.74338017242293719</v>
      </c>
      <c r="K32" s="33"/>
      <c r="L32" s="32">
        <f t="shared" si="8"/>
        <v>27</v>
      </c>
      <c r="M32" s="38">
        <f t="shared" si="3"/>
        <v>3.6301389531289921E-4</v>
      </c>
      <c r="N32" s="38">
        <f t="shared" si="4"/>
        <v>1.6963115187164346E-4</v>
      </c>
      <c r="O32" s="32">
        <f t="shared" si="5"/>
        <v>0.99996974380766057</v>
      </c>
      <c r="P32" s="32">
        <f t="shared" si="6"/>
        <v>0.99998586297152348</v>
      </c>
      <c r="Q32" s="38">
        <f t="shared" si="9"/>
        <v>1.9922624981153782E-4</v>
      </c>
      <c r="R32" s="38">
        <f t="shared" si="10"/>
        <v>9.7280587813696606E-5</v>
      </c>
      <c r="S32" s="32">
        <f t="shared" si="11"/>
        <v>0.99998339629634325</v>
      </c>
      <c r="T32" s="32">
        <f t="shared" si="12"/>
        <v>0.99999189292287283</v>
      </c>
    </row>
    <row r="33" spans="1:20" x14ac:dyDescent="0.25">
      <c r="A33" s="32">
        <v>1984</v>
      </c>
      <c r="B33" s="32">
        <v>0.283385</v>
      </c>
      <c r="C33" s="32">
        <v>0.04</v>
      </c>
      <c r="D33" s="33">
        <f t="shared" si="0"/>
        <v>1.2712491503214047</v>
      </c>
      <c r="E33" s="33">
        <f t="shared" si="7"/>
        <v>0.69767632607103103</v>
      </c>
      <c r="F33" s="33"/>
      <c r="G33" s="32">
        <v>0.1380825</v>
      </c>
      <c r="H33" s="32">
        <v>3.7004485025856342E-2</v>
      </c>
      <c r="I33" s="33">
        <f t="shared" si="1"/>
        <v>1.2486049775658472</v>
      </c>
      <c r="J33" s="33">
        <f t="shared" si="2"/>
        <v>0.71674126214394196</v>
      </c>
      <c r="K33" s="33"/>
      <c r="L33" s="32">
        <f t="shared" si="8"/>
        <v>28</v>
      </c>
      <c r="M33" s="38">
        <f t="shared" si="3"/>
        <v>3.6025294046383125E-4</v>
      </c>
      <c r="N33" s="38">
        <f t="shared" si="4"/>
        <v>1.7241049681473609E-4</v>
      </c>
      <c r="O33" s="32">
        <f t="shared" si="5"/>
        <v>0.99996997396352849</v>
      </c>
      <c r="P33" s="32">
        <f t="shared" si="6"/>
        <v>0.99998563132312934</v>
      </c>
      <c r="Q33" s="38">
        <f t="shared" si="9"/>
        <v>1.9771100566363915E-4</v>
      </c>
      <c r="R33" s="38">
        <f t="shared" si="10"/>
        <v>9.8969425329990866E-5</v>
      </c>
      <c r="S33" s="32">
        <f t="shared" si="11"/>
        <v>0.99998352258966561</v>
      </c>
      <c r="T33" s="32">
        <f t="shared" si="12"/>
        <v>0.99999175217375291</v>
      </c>
    </row>
    <row r="34" spans="1:20" x14ac:dyDescent="0.25">
      <c r="A34" s="32">
        <v>1983</v>
      </c>
      <c r="B34" s="32">
        <v>0.294215</v>
      </c>
      <c r="C34" s="32">
        <v>0.04</v>
      </c>
      <c r="D34" s="33">
        <f t="shared" si="0"/>
        <v>1.2214027581601699</v>
      </c>
      <c r="E34" s="33">
        <f t="shared" si="7"/>
        <v>0.67032004603563933</v>
      </c>
      <c r="F34" s="33"/>
      <c r="G34" s="32">
        <v>0.1471075</v>
      </c>
      <c r="H34" s="32">
        <v>3.6901001403191074E-2</v>
      </c>
      <c r="I34" s="33">
        <f t="shared" si="1"/>
        <v>1.202623002822361</v>
      </c>
      <c r="J34" s="33">
        <f t="shared" si="2"/>
        <v>0.69141848652885263</v>
      </c>
      <c r="K34" s="33"/>
      <c r="L34" s="32">
        <f t="shared" si="8"/>
        <v>29</v>
      </c>
      <c r="M34" s="38">
        <f t="shared" si="3"/>
        <v>3.5935501249209439E-4</v>
      </c>
      <c r="N34" s="38">
        <f t="shared" si="4"/>
        <v>1.7691486338769046E-4</v>
      </c>
      <c r="O34" s="32">
        <f t="shared" si="5"/>
        <v>0.99997004881554752</v>
      </c>
      <c r="P34" s="32">
        <f t="shared" si="6"/>
        <v>0.99998525589913967</v>
      </c>
      <c r="Q34" s="38">
        <f t="shared" si="9"/>
        <v>1.9721821234437563E-4</v>
      </c>
      <c r="R34" s="38">
        <f t="shared" si="10"/>
        <v>1.017128450070432E-4</v>
      </c>
      <c r="S34" s="32">
        <f t="shared" si="11"/>
        <v>0.99998356366321028</v>
      </c>
      <c r="T34" s="32">
        <f t="shared" si="12"/>
        <v>0.99999152353441634</v>
      </c>
    </row>
    <row r="35" spans="1:20" x14ac:dyDescent="0.25">
      <c r="A35" s="32">
        <v>1982</v>
      </c>
      <c r="B35" s="32">
        <v>0.30685000000000001</v>
      </c>
      <c r="C35" s="32">
        <v>0.04</v>
      </c>
      <c r="D35" s="33">
        <f t="shared" si="0"/>
        <v>1.1735108709918103</v>
      </c>
      <c r="E35" s="33">
        <f t="shared" si="7"/>
        <v>0.64403642108314141</v>
      </c>
      <c r="F35" s="33"/>
      <c r="G35" s="32">
        <v>0.15793749999999998</v>
      </c>
      <c r="H35" s="32">
        <v>3.6750401386565081E-2</v>
      </c>
      <c r="I35" s="33">
        <f t="shared" si="1"/>
        <v>1.1583558228222217</v>
      </c>
      <c r="J35" s="33">
        <f t="shared" si="2"/>
        <v>0.66747428402693432</v>
      </c>
      <c r="K35" s="33"/>
      <c r="L35" s="32">
        <f t="shared" si="8"/>
        <v>30</v>
      </c>
      <c r="M35" s="38">
        <f t="shared" si="3"/>
        <v>3.6009181076383703E-4</v>
      </c>
      <c r="N35" s="38">
        <f t="shared" si="4"/>
        <v>1.8294782276698462E-4</v>
      </c>
      <c r="O35" s="32">
        <f t="shared" si="5"/>
        <v>0.99996998739543819</v>
      </c>
      <c r="P35" s="32">
        <f t="shared" si="6"/>
        <v>0.99998475306958889</v>
      </c>
      <c r="Q35" s="38">
        <f t="shared" si="9"/>
        <v>1.9762257580936197E-4</v>
      </c>
      <c r="R35" s="38">
        <f t="shared" si="10"/>
        <v>1.0541921973350394E-4</v>
      </c>
      <c r="S35" s="32">
        <f t="shared" si="11"/>
        <v>0.9999835299601556</v>
      </c>
      <c r="T35" s="32">
        <f t="shared" si="12"/>
        <v>0.99999121464053065</v>
      </c>
    </row>
    <row r="36" spans="1:20" x14ac:dyDescent="0.25">
      <c r="A36" s="32">
        <v>1981</v>
      </c>
      <c r="B36" s="32">
        <v>0.32219249999999999</v>
      </c>
      <c r="C36" s="32">
        <v>0.04</v>
      </c>
      <c r="D36" s="33">
        <f t="shared" si="0"/>
        <v>1.1274968515793757</v>
      </c>
      <c r="E36" s="33">
        <f t="shared" si="7"/>
        <v>0.61878339180614084</v>
      </c>
      <c r="F36" s="33"/>
      <c r="G36" s="32">
        <v>0.16966999999999999</v>
      </c>
      <c r="H36" s="32">
        <v>3.6530816411048168E-2</v>
      </c>
      <c r="I36" s="33">
        <f t="shared" si="1"/>
        <v>1.1158232231682086</v>
      </c>
      <c r="J36" s="33">
        <f t="shared" si="2"/>
        <v>0.64508718748091853</v>
      </c>
      <c r="K36" s="33"/>
      <c r="L36" s="32">
        <f t="shared" si="8"/>
        <v>31</v>
      </c>
      <c r="M36" s="38">
        <f t="shared" si="3"/>
        <v>3.6327102935248802E-4</v>
      </c>
      <c r="N36" s="38">
        <f t="shared" si="4"/>
        <v>1.8932172627494996E-4</v>
      </c>
      <c r="O36" s="32">
        <f t="shared" si="5"/>
        <v>0.99996972237268855</v>
      </c>
      <c r="P36" s="32">
        <f t="shared" si="6"/>
        <v>0.99998422182031887</v>
      </c>
      <c r="Q36" s="38">
        <f t="shared" si="9"/>
        <v>1.9936736796450003E-4</v>
      </c>
      <c r="R36" s="38">
        <f t="shared" si="10"/>
        <v>1.0945194309988744E-4</v>
      </c>
      <c r="S36" s="32">
        <f t="shared" si="11"/>
        <v>0.99998338453434832</v>
      </c>
      <c r="T36" s="32">
        <f t="shared" si="12"/>
        <v>0.99999087854715063</v>
      </c>
    </row>
    <row r="37" spans="1:20" x14ac:dyDescent="0.25">
      <c r="A37" s="32">
        <v>1980</v>
      </c>
      <c r="B37" s="32">
        <v>0.33933999999999997</v>
      </c>
      <c r="C37" s="32">
        <v>0.04</v>
      </c>
      <c r="D37" s="33">
        <f t="shared" ref="D37:D68" si="13">+EXP(-$C37*($B$2-$A37))</f>
        <v>1.0832870676749586</v>
      </c>
      <c r="E37" s="33">
        <f t="shared" si="7"/>
        <v>0.59452054797019438</v>
      </c>
      <c r="F37" s="33"/>
      <c r="G37" s="32">
        <v>0.18410999999999997</v>
      </c>
      <c r="H37" s="32">
        <v>3.6209623807149038E-2</v>
      </c>
      <c r="I37" s="33">
        <f t="shared" ref="I37:I68" si="14">+EXP(-$H37*($H$2-$A37))</f>
        <v>1.0751059852115175</v>
      </c>
      <c r="J37" s="33">
        <f t="shared" ref="J37:J68" si="15">+EXP(-$H37*($I$2-$A37))</f>
        <v>0.62454923747318147</v>
      </c>
      <c r="K37" s="33"/>
      <c r="L37" s="32">
        <f t="shared" si="8"/>
        <v>32</v>
      </c>
      <c r="M37" s="38">
        <f t="shared" ref="M37:M68" si="16">+$B37*$D37/1000</f>
        <v>3.6760263354482041E-4</v>
      </c>
      <c r="N37" s="38">
        <f t="shared" ref="N37:N68" si="17">+$G37*$I37/1000</f>
        <v>1.9793776293729244E-4</v>
      </c>
      <c r="O37" s="32">
        <f t="shared" si="5"/>
        <v>0.99996936128471203</v>
      </c>
      <c r="P37" s="32">
        <f t="shared" si="6"/>
        <v>0.99998350368979882</v>
      </c>
      <c r="Q37" s="38">
        <f t="shared" si="9"/>
        <v>2.0174460274820574E-4</v>
      </c>
      <c r="R37" s="38">
        <f t="shared" si="10"/>
        <v>1.1498576011118742E-4</v>
      </c>
      <c r="S37" s="32">
        <f t="shared" si="11"/>
        <v>0.99998318639502293</v>
      </c>
      <c r="T37" s="32">
        <f t="shared" si="12"/>
        <v>0.99999041734829053</v>
      </c>
    </row>
    <row r="38" spans="1:20" x14ac:dyDescent="0.25">
      <c r="A38" s="32">
        <v>1979</v>
      </c>
      <c r="B38" s="32">
        <v>0.35919499999999999</v>
      </c>
      <c r="C38" s="32">
        <v>0.04</v>
      </c>
      <c r="D38" s="33">
        <f t="shared" si="13"/>
        <v>1.0408107741923882</v>
      </c>
      <c r="E38" s="33">
        <f t="shared" si="7"/>
        <v>0.57120906384881487</v>
      </c>
      <c r="F38" s="33"/>
      <c r="G38" s="32">
        <v>0.20125750000000001</v>
      </c>
      <c r="H38" s="32">
        <v>3.5754590336629401E-2</v>
      </c>
      <c r="I38" s="33">
        <f t="shared" si="14"/>
        <v>1.036401472342819</v>
      </c>
      <c r="J38" s="33">
        <f t="shared" si="15"/>
        <v>0.60618851240402383</v>
      </c>
      <c r="K38" s="33"/>
      <c r="L38" s="32">
        <f t="shared" si="8"/>
        <v>33</v>
      </c>
      <c r="M38" s="38">
        <f t="shared" si="16"/>
        <v>3.7385402603603483E-4</v>
      </c>
      <c r="N38" s="38">
        <f t="shared" si="17"/>
        <v>2.0858356932003491E-4</v>
      </c>
      <c r="O38" s="32">
        <f t="shared" si="5"/>
        <v>0.99996884015823839</v>
      </c>
      <c r="P38" s="32">
        <f t="shared" si="6"/>
        <v>0.99998261637393882</v>
      </c>
      <c r="Q38" s="38">
        <f t="shared" si="9"/>
        <v>2.0517543968917503E-4</v>
      </c>
      <c r="R38" s="38">
        <f t="shared" si="10"/>
        <v>1.2199998453515283E-4</v>
      </c>
      <c r="S38" s="32">
        <f t="shared" si="11"/>
        <v>0.99998290043861171</v>
      </c>
      <c r="T38" s="32">
        <f t="shared" si="12"/>
        <v>0.99998983276609177</v>
      </c>
    </row>
    <row r="39" spans="1:20" x14ac:dyDescent="0.25">
      <c r="A39" s="32">
        <v>1978</v>
      </c>
      <c r="B39" s="32">
        <v>0.38356249999999997</v>
      </c>
      <c r="C39" s="32">
        <v>0.04</v>
      </c>
      <c r="D39" s="33">
        <f t="shared" si="13"/>
        <v>1</v>
      </c>
      <c r="E39" s="33">
        <f t="shared" si="7"/>
        <v>0.54881163609402639</v>
      </c>
      <c r="F39" s="33"/>
      <c r="G39" s="32">
        <v>0.22201500000000002</v>
      </c>
      <c r="H39" s="32">
        <v>3.5147620758783325E-2</v>
      </c>
      <c r="I39" s="33">
        <f t="shared" si="14"/>
        <v>1</v>
      </c>
      <c r="J39" s="33">
        <f t="shared" si="15"/>
        <v>0.59024692577042581</v>
      </c>
      <c r="K39" s="33"/>
      <c r="L39" s="32">
        <f t="shared" si="8"/>
        <v>34</v>
      </c>
      <c r="M39" s="38">
        <f t="shared" si="16"/>
        <v>3.8356249999999995E-4</v>
      </c>
      <c r="N39" s="38">
        <f t="shared" si="17"/>
        <v>2.2201500000000002E-4</v>
      </c>
      <c r="O39" s="32">
        <f t="shared" si="5"/>
        <v>0.99996803083778196</v>
      </c>
      <c r="P39" s="32">
        <f t="shared" si="6"/>
        <v>0.99998149686710358</v>
      </c>
      <c r="Q39" s="38">
        <f t="shared" si="9"/>
        <v>2.1050356316931499E-4</v>
      </c>
      <c r="R39" s="38">
        <f t="shared" si="10"/>
        <v>1.3104367122492112E-4</v>
      </c>
      <c r="S39" s="32">
        <f t="shared" si="11"/>
        <v>0.99998245634371219</v>
      </c>
      <c r="T39" s="32">
        <f t="shared" si="12"/>
        <v>0.99998907903811773</v>
      </c>
    </row>
    <row r="40" spans="1:20" x14ac:dyDescent="0.25">
      <c r="A40" s="32">
        <v>1977</v>
      </c>
      <c r="B40" s="32">
        <v>0.41244249999999999</v>
      </c>
      <c r="C40" s="32">
        <v>0.04</v>
      </c>
      <c r="D40" s="33">
        <f t="shared" si="13"/>
        <v>0.96078943915232318</v>
      </c>
      <c r="E40" s="33">
        <f t="shared" si="7"/>
        <v>0.52729242404304855</v>
      </c>
      <c r="F40" s="33"/>
      <c r="G40" s="32">
        <v>0.2463825</v>
      </c>
      <c r="H40" s="32">
        <v>3.4394722483079065E-2</v>
      </c>
      <c r="I40" s="33">
        <f t="shared" si="14"/>
        <v>0.96619005242195821</v>
      </c>
      <c r="J40" s="33">
        <f t="shared" si="15"/>
        <v>0.5767677769772398</v>
      </c>
      <c r="K40" s="33"/>
      <c r="L40" s="32">
        <f t="shared" si="8"/>
        <v>35</v>
      </c>
      <c r="M40" s="38">
        <f t="shared" si="16"/>
        <v>3.9627039825758202E-4</v>
      </c>
      <c r="N40" s="38">
        <f t="shared" si="17"/>
        <v>2.3805232059085312E-4</v>
      </c>
      <c r="O40" s="32">
        <f t="shared" si="5"/>
        <v>0.9999669714676106</v>
      </c>
      <c r="P40" s="32">
        <f t="shared" si="6"/>
        <v>0.99998016014185076</v>
      </c>
      <c r="Q40" s="38">
        <f t="shared" si="9"/>
        <v>2.1747780560337504E-4</v>
      </c>
      <c r="R40" s="38">
        <f t="shared" si="10"/>
        <v>1.4210548681109478E-4</v>
      </c>
      <c r="S40" s="32">
        <f t="shared" si="11"/>
        <v>0.99998187504281477</v>
      </c>
      <c r="T40" s="32">
        <f t="shared" si="12"/>
        <v>0.99998815710473166</v>
      </c>
    </row>
    <row r="41" spans="1:20" x14ac:dyDescent="0.25">
      <c r="A41" s="32">
        <v>1976</v>
      </c>
      <c r="B41" s="32">
        <v>0.44763999999999998</v>
      </c>
      <c r="C41" s="32">
        <v>0.04</v>
      </c>
      <c r="D41" s="33">
        <f t="shared" si="13"/>
        <v>0.92311634638663576</v>
      </c>
      <c r="E41" s="33">
        <f t="shared" si="7"/>
        <v>0.50661699236558955</v>
      </c>
      <c r="F41" s="33"/>
      <c r="G41" s="32">
        <v>0.27435999999999999</v>
      </c>
      <c r="H41" s="32">
        <v>3.3528014533402713E-2</v>
      </c>
      <c r="I41" s="33">
        <f t="shared" si="14"/>
        <v>0.93514280469024602</v>
      </c>
      <c r="J41" s="33">
        <f t="shared" si="15"/>
        <v>0.56553887174645034</v>
      </c>
      <c r="K41" s="33"/>
      <c r="L41" s="32">
        <f t="shared" si="8"/>
        <v>36</v>
      </c>
      <c r="M41" s="38">
        <f t="shared" si="16"/>
        <v>4.1322380129651357E-4</v>
      </c>
      <c r="N41" s="38">
        <f t="shared" si="17"/>
        <v>2.5656577989481588E-4</v>
      </c>
      <c r="O41" s="32">
        <f t="shared" si="5"/>
        <v>0.99996555815965227</v>
      </c>
      <c r="P41" s="32">
        <f t="shared" si="6"/>
        <v>0.99997861700374246</v>
      </c>
      <c r="Q41" s="38">
        <f t="shared" si="9"/>
        <v>2.2678203046253251E-4</v>
      </c>
      <c r="R41" s="38">
        <f t="shared" si="10"/>
        <v>1.551612448523561E-4</v>
      </c>
      <c r="S41" s="32">
        <f t="shared" si="11"/>
        <v>0.9999810995328331</v>
      </c>
      <c r="T41" s="32">
        <f t="shared" si="12"/>
        <v>0.99998706897663947</v>
      </c>
    </row>
    <row r="42" spans="1:20" x14ac:dyDescent="0.25">
      <c r="A42" s="32">
        <v>1975</v>
      </c>
      <c r="B42" s="32">
        <v>0.49096000000000001</v>
      </c>
      <c r="C42" s="32">
        <v>0.04</v>
      </c>
      <c r="D42" s="33">
        <f t="shared" si="13"/>
        <v>0.88692043671715748</v>
      </c>
      <c r="E42" s="33">
        <f t="shared" si="7"/>
        <v>0.48675225595997168</v>
      </c>
      <c r="F42" s="33"/>
      <c r="G42" s="32">
        <v>0.30685000000000001</v>
      </c>
      <c r="H42" s="32">
        <v>3.2599267010360963E-2</v>
      </c>
      <c r="I42" s="33">
        <f t="shared" si="14"/>
        <v>0.9068322457625877</v>
      </c>
      <c r="J42" s="33">
        <f t="shared" si="15"/>
        <v>0.55611131041165829</v>
      </c>
      <c r="K42" s="33"/>
      <c r="L42" s="32">
        <f t="shared" si="8"/>
        <v>37</v>
      </c>
      <c r="M42" s="38">
        <f t="shared" si="16"/>
        <v>4.3544245761065566E-4</v>
      </c>
      <c r="N42" s="38">
        <f t="shared" si="17"/>
        <v>2.7826147461225002E-4</v>
      </c>
      <c r="O42" s="32">
        <f t="shared" si="5"/>
        <v>0.99996370588446337</v>
      </c>
      <c r="P42" s="32">
        <f t="shared" si="6"/>
        <v>0.99997680858588167</v>
      </c>
      <c r="Q42" s="38">
        <f t="shared" si="9"/>
        <v>2.3897588758610769E-4</v>
      </c>
      <c r="R42" s="38">
        <f t="shared" si="10"/>
        <v>1.7064275559981734E-4</v>
      </c>
      <c r="S42" s="32">
        <f t="shared" si="11"/>
        <v>0.99998008316110343</v>
      </c>
      <c r="T42" s="32">
        <f t="shared" si="12"/>
        <v>0.99998577865806326</v>
      </c>
    </row>
    <row r="43" spans="1:20" x14ac:dyDescent="0.25">
      <c r="A43" s="32">
        <v>1974</v>
      </c>
      <c r="B43" s="32">
        <v>0.54511000000000009</v>
      </c>
      <c r="C43" s="32">
        <v>0.04</v>
      </c>
      <c r="D43" s="33">
        <f t="shared" si="13"/>
        <v>0.85214378896621135</v>
      </c>
      <c r="E43" s="33">
        <f t="shared" si="7"/>
        <v>0.46766642700990924</v>
      </c>
      <c r="F43" s="33"/>
      <c r="G43" s="32">
        <v>0.34294999999999998</v>
      </c>
      <c r="H43" s="32">
        <v>3.1667219354813973E-2</v>
      </c>
      <c r="I43" s="33">
        <f t="shared" si="14"/>
        <v>0.88102535169187779</v>
      </c>
      <c r="J43" s="33">
        <f t="shared" si="15"/>
        <v>0.54789195836431848</v>
      </c>
      <c r="K43" s="33"/>
      <c r="L43" s="32">
        <f t="shared" si="8"/>
        <v>38</v>
      </c>
      <c r="M43" s="38">
        <f t="shared" si="16"/>
        <v>4.6451210080337155E-4</v>
      </c>
      <c r="N43" s="38">
        <f t="shared" si="17"/>
        <v>3.0214764436272947E-4</v>
      </c>
      <c r="O43" s="32">
        <f t="shared" si="5"/>
        <v>0.99996128241454751</v>
      </c>
      <c r="P43" s="32">
        <f t="shared" si="6"/>
        <v>0.99997481754207018</v>
      </c>
      <c r="Q43" s="38">
        <f t="shared" si="9"/>
        <v>2.5492964602737167E-4</v>
      </c>
      <c r="R43" s="38">
        <f t="shared" si="10"/>
        <v>1.8789954712104302E-4</v>
      </c>
      <c r="S43" s="32">
        <f t="shared" si="11"/>
        <v>0.99997875338020314</v>
      </c>
      <c r="T43" s="32">
        <f t="shared" si="12"/>
        <v>0.99998434035574246</v>
      </c>
    </row>
    <row r="44" spans="1:20" x14ac:dyDescent="0.25">
      <c r="A44" s="32">
        <v>1973</v>
      </c>
      <c r="B44" s="32">
        <v>0.61008999999999991</v>
      </c>
      <c r="C44" s="32">
        <v>0.04</v>
      </c>
      <c r="D44" s="33">
        <f t="shared" si="13"/>
        <v>0.81873075307798182</v>
      </c>
      <c r="E44" s="33">
        <f t="shared" si="7"/>
        <v>0.44932896411722156</v>
      </c>
      <c r="F44" s="33"/>
      <c r="G44" s="32">
        <v>0.38356249999999997</v>
      </c>
      <c r="H44" s="32">
        <v>3.0782397323420852E-2</v>
      </c>
      <c r="I44" s="33">
        <f t="shared" si="14"/>
        <v>0.85734747574255288</v>
      </c>
      <c r="J44" s="33">
        <f t="shared" si="15"/>
        <v>0.54029070241589527</v>
      </c>
      <c r="K44" s="33"/>
      <c r="L44" s="32">
        <f t="shared" si="8"/>
        <v>39</v>
      </c>
      <c r="M44" s="38">
        <f t="shared" si="16"/>
        <v>4.9949944514534586E-4</v>
      </c>
      <c r="N44" s="38">
        <f t="shared" si="17"/>
        <v>3.2884634116450289E-4</v>
      </c>
      <c r="O44" s="32">
        <f t="shared" si="5"/>
        <v>0.99995836551369344</v>
      </c>
      <c r="P44" s="32">
        <f t="shared" si="6"/>
        <v>0.99997259200702426</v>
      </c>
      <c r="Q44" s="38">
        <f t="shared" si="9"/>
        <v>2.7413110771827565E-4</v>
      </c>
      <c r="R44" s="38">
        <f t="shared" si="10"/>
        <v>2.0723525254539682E-4</v>
      </c>
      <c r="S44" s="32">
        <f t="shared" si="11"/>
        <v>0.99997715287028976</v>
      </c>
      <c r="T44" s="32">
        <f t="shared" si="12"/>
        <v>0.9999827287550882</v>
      </c>
    </row>
    <row r="45" spans="1:20" x14ac:dyDescent="0.25">
      <c r="A45" s="32">
        <v>1972</v>
      </c>
      <c r="B45" s="32">
        <v>0.68770500000000001</v>
      </c>
      <c r="C45" s="32">
        <v>0.04</v>
      </c>
      <c r="D45" s="33">
        <f t="shared" si="13"/>
        <v>0.78662786106655347</v>
      </c>
      <c r="E45" s="33">
        <f t="shared" si="7"/>
        <v>0.43171052342907973</v>
      </c>
      <c r="F45" s="33"/>
      <c r="G45" s="32">
        <v>0.42868749999999994</v>
      </c>
      <c r="H45" s="32">
        <v>2.9973852026400762E-2</v>
      </c>
      <c r="I45" s="33">
        <f t="shared" si="14"/>
        <v>0.83540126543201176</v>
      </c>
      <c r="J45" s="33">
        <f t="shared" si="15"/>
        <v>0.53288433143825575</v>
      </c>
      <c r="K45" s="33"/>
      <c r="L45" s="32">
        <f t="shared" si="8"/>
        <v>40</v>
      </c>
      <c r="M45" s="38">
        <f t="shared" si="16"/>
        <v>5.4096791319477408E-4</v>
      </c>
      <c r="N45" s="38">
        <f t="shared" si="17"/>
        <v>3.581260799748855E-4</v>
      </c>
      <c r="O45" s="32">
        <f t="shared" si="5"/>
        <v>0.99995490815924026</v>
      </c>
      <c r="P45" s="32">
        <f t="shared" si="6"/>
        <v>0.99997015126027966</v>
      </c>
      <c r="Q45" s="38">
        <f t="shared" si="9"/>
        <v>2.9688948551479525E-4</v>
      </c>
      <c r="R45" s="38">
        <f t="shared" si="10"/>
        <v>2.2844085183343723E-4</v>
      </c>
      <c r="S45" s="32">
        <f t="shared" si="11"/>
        <v>0.99997525584231484</v>
      </c>
      <c r="T45" s="32">
        <f t="shared" si="12"/>
        <v>0.99998096126887071</v>
      </c>
    </row>
    <row r="46" spans="1:20" x14ac:dyDescent="0.25">
      <c r="A46" s="32">
        <v>1971</v>
      </c>
      <c r="B46" s="32">
        <v>0.77705249999999992</v>
      </c>
      <c r="C46" s="32">
        <v>3.9187278949754947E-2</v>
      </c>
      <c r="D46" s="33">
        <f t="shared" si="13"/>
        <v>0.76009568474353739</v>
      </c>
      <c r="E46" s="33">
        <f t="shared" si="7"/>
        <v>0.42226587115550696</v>
      </c>
      <c r="F46" s="33"/>
      <c r="G46" s="32">
        <v>0.48013</v>
      </c>
      <c r="H46" s="32">
        <v>2.9241677904374194E-2</v>
      </c>
      <c r="I46" s="33">
        <f t="shared" si="14"/>
        <v>0.8148984739588514</v>
      </c>
      <c r="J46" s="33">
        <f t="shared" si="15"/>
        <v>0.52554633788394245</v>
      </c>
      <c r="K46" s="33"/>
      <c r="L46" s="32">
        <f t="shared" si="8"/>
        <v>41</v>
      </c>
      <c r="M46" s="38">
        <f t="shared" si="16"/>
        <v>5.9063425206917753E-4</v>
      </c>
      <c r="N46" s="38">
        <f t="shared" si="17"/>
        <v>3.9125720430186335E-4</v>
      </c>
      <c r="O46" s="32">
        <f t="shared" si="5"/>
        <v>0.99995076714987741</v>
      </c>
      <c r="P46" s="32">
        <f t="shared" si="6"/>
        <v>0.99996738938462326</v>
      </c>
      <c r="Q46" s="38">
        <f t="shared" si="9"/>
        <v>3.281227508460645E-4</v>
      </c>
      <c r="R46" s="38">
        <f t="shared" si="10"/>
        <v>2.5233056320821731E-4</v>
      </c>
      <c r="S46" s="32">
        <f t="shared" si="11"/>
        <v>0.99997265232437993</v>
      </c>
      <c r="T46" s="32">
        <f t="shared" si="12"/>
        <v>0.99997897002080638</v>
      </c>
    </row>
    <row r="47" spans="1:20" x14ac:dyDescent="0.25">
      <c r="A47" s="32">
        <v>1970</v>
      </c>
      <c r="B47" s="32">
        <v>0.88083999999999996</v>
      </c>
      <c r="C47" s="32">
        <v>3.824710135819602E-2</v>
      </c>
      <c r="D47" s="33">
        <f t="shared" si="13"/>
        <v>0.73640369582240484</v>
      </c>
      <c r="E47" s="33">
        <f t="shared" si="7"/>
        <v>0.4149142812717363</v>
      </c>
      <c r="F47" s="33"/>
      <c r="G47" s="32">
        <v>0.53788999999999998</v>
      </c>
      <c r="H47" s="32">
        <v>2.8557732001907407E-2</v>
      </c>
      <c r="I47" s="33">
        <f t="shared" si="14"/>
        <v>0.79575664995510675</v>
      </c>
      <c r="J47" s="33">
        <f t="shared" si="15"/>
        <v>0.51849347485787167</v>
      </c>
      <c r="K47" s="33"/>
      <c r="L47" s="32">
        <f t="shared" si="8"/>
        <v>42</v>
      </c>
      <c r="M47" s="38">
        <f t="shared" si="16"/>
        <v>6.4865383142820711E-4</v>
      </c>
      <c r="N47" s="38">
        <f t="shared" si="17"/>
        <v>4.2802954444435236E-4</v>
      </c>
      <c r="O47" s="32">
        <f t="shared" si="5"/>
        <v>0.99994592943700367</v>
      </c>
      <c r="P47" s="32">
        <f t="shared" si="6"/>
        <v>0.99996432387180501</v>
      </c>
      <c r="Q47" s="38">
        <f t="shared" si="9"/>
        <v>3.6547309551539621E-4</v>
      </c>
      <c r="R47" s="38">
        <f t="shared" si="10"/>
        <v>2.7889245519130054E-4</v>
      </c>
      <c r="S47" s="32">
        <f t="shared" si="11"/>
        <v>0.99996953880586126</v>
      </c>
      <c r="T47" s="32">
        <f t="shared" si="12"/>
        <v>0.99997675599073577</v>
      </c>
    </row>
    <row r="48" spans="1:20" x14ac:dyDescent="0.25">
      <c r="A48" s="32">
        <v>1969</v>
      </c>
      <c r="B48" s="32">
        <v>0.99726249999999994</v>
      </c>
      <c r="C48" s="32">
        <v>3.7164243846533052E-2</v>
      </c>
      <c r="D48" s="33">
        <f t="shared" si="13"/>
        <v>0.71571145101877209</v>
      </c>
      <c r="E48" s="33">
        <f t="shared" si="7"/>
        <v>0.40985909367493262</v>
      </c>
      <c r="F48" s="33"/>
      <c r="G48" s="32">
        <v>0.60106499999999996</v>
      </c>
      <c r="H48" s="32">
        <v>2.7874487866851247E-2</v>
      </c>
      <c r="I48" s="33">
        <f t="shared" si="14"/>
        <v>0.7781232169499287</v>
      </c>
      <c r="J48" s="33">
        <f t="shared" si="15"/>
        <v>0.51222683814547609</v>
      </c>
      <c r="K48" s="33"/>
      <c r="L48" s="32">
        <f t="shared" si="8"/>
        <v>43</v>
      </c>
      <c r="M48" s="38">
        <f t="shared" si="16"/>
        <v>7.1375219092160817E-4</v>
      </c>
      <c r="N48" s="38">
        <f t="shared" si="17"/>
        <v>4.677026313960089E-4</v>
      </c>
      <c r="O48" s="32">
        <f t="shared" si="5"/>
        <v>0.99994050118401756</v>
      </c>
      <c r="P48" s="32">
        <f t="shared" si="6"/>
        <v>0.99996101642334723</v>
      </c>
      <c r="Q48" s="38">
        <f t="shared" si="9"/>
        <v>4.0873710440599747E-4</v>
      </c>
      <c r="R48" s="38">
        <f t="shared" si="10"/>
        <v>3.078816244699106E-4</v>
      </c>
      <c r="S48" s="32">
        <f t="shared" si="11"/>
        <v>0.99996593219197216</v>
      </c>
      <c r="T48" s="32">
        <f t="shared" si="12"/>
        <v>0.9999743395767553</v>
      </c>
    </row>
    <row r="49" spans="1:20" x14ac:dyDescent="0.25">
      <c r="A49" s="32">
        <v>1968</v>
      </c>
      <c r="B49" s="32">
        <v>1.1290274999999999</v>
      </c>
      <c r="C49" s="32">
        <v>3.5918240850543549E-2</v>
      </c>
      <c r="D49" s="33">
        <f t="shared" si="13"/>
        <v>0.69824697354765963</v>
      </c>
      <c r="E49" s="33">
        <f t="shared" si="7"/>
        <v>0.40740152935225893</v>
      </c>
      <c r="F49" s="33"/>
      <c r="G49" s="32">
        <v>0.67145999999999995</v>
      </c>
      <c r="H49" s="32">
        <v>2.713922016828044E-2</v>
      </c>
      <c r="I49" s="33">
        <f t="shared" si="14"/>
        <v>0.76231745557783204</v>
      </c>
      <c r="J49" s="33">
        <f t="shared" si="15"/>
        <v>0.50738737990623251</v>
      </c>
      <c r="K49" s="33"/>
      <c r="L49" s="32">
        <f t="shared" si="8"/>
        <v>44</v>
      </c>
      <c r="M49" s="38">
        <f t="shared" si="16"/>
        <v>7.8834003492708011E-4</v>
      </c>
      <c r="N49" s="38">
        <f t="shared" si="17"/>
        <v>5.1186567872229106E-4</v>
      </c>
      <c r="O49" s="32">
        <f t="shared" si="5"/>
        <v>0.99993428124804329</v>
      </c>
      <c r="P49" s="32">
        <f t="shared" si="6"/>
        <v>0.99995733451630764</v>
      </c>
      <c r="Q49" s="38">
        <f t="shared" si="9"/>
        <v>4.5996753018075746E-4</v>
      </c>
      <c r="R49" s="38">
        <f t="shared" si="10"/>
        <v>3.4069033011183884E-4</v>
      </c>
      <c r="S49" s="32">
        <f t="shared" si="11"/>
        <v>0.99996166128930597</v>
      </c>
      <c r="T49" s="32">
        <f t="shared" si="12"/>
        <v>0.99997160470496682</v>
      </c>
    </row>
    <row r="50" spans="1:20" x14ac:dyDescent="0.25">
      <c r="A50" s="32">
        <v>1967</v>
      </c>
      <c r="B50" s="32">
        <v>1.2752325</v>
      </c>
      <c r="C50" s="32">
        <v>3.4495849552019731E-2</v>
      </c>
      <c r="D50" s="33">
        <f t="shared" si="13"/>
        <v>0.68423466338494143</v>
      </c>
      <c r="E50" s="33">
        <f t="shared" si="7"/>
        <v>0.40783520790889533</v>
      </c>
      <c r="F50" s="33"/>
      <c r="G50" s="32">
        <v>0.74726999999999999</v>
      </c>
      <c r="H50" s="32">
        <v>2.6308990603194499E-2</v>
      </c>
      <c r="I50" s="33">
        <f t="shared" si="14"/>
        <v>0.74871348653719194</v>
      </c>
      <c r="J50" s="33">
        <f t="shared" si="15"/>
        <v>0.50457753928658466</v>
      </c>
      <c r="K50" s="33"/>
      <c r="L50" s="32">
        <f t="shared" si="8"/>
        <v>45</v>
      </c>
      <c r="M50" s="38">
        <f t="shared" si="16"/>
        <v>8.7255828037503737E-4</v>
      </c>
      <c r="N50" s="38">
        <f t="shared" si="17"/>
        <v>5.5949112708464745E-4</v>
      </c>
      <c r="O50" s="32">
        <f t="shared" si="5"/>
        <v>0.9999272577141034</v>
      </c>
      <c r="P50" s="32">
        <f t="shared" si="6"/>
        <v>0.99995336377911492</v>
      </c>
      <c r="Q50" s="38">
        <f t="shared" si="9"/>
        <v>5.2008471176968039E-4</v>
      </c>
      <c r="R50" s="38">
        <f t="shared" si="10"/>
        <v>3.7705565778268612E-4</v>
      </c>
      <c r="S50" s="32">
        <f t="shared" si="11"/>
        <v>0.99995664927277539</v>
      </c>
      <c r="T50" s="32">
        <f t="shared" si="12"/>
        <v>0.99996857326373512</v>
      </c>
    </row>
    <row r="51" spans="1:20" x14ac:dyDescent="0.25">
      <c r="A51" s="32">
        <v>1966</v>
      </c>
      <c r="B51" s="32">
        <v>1.4367799999999999</v>
      </c>
      <c r="C51" s="32">
        <v>3.2898367099240496E-2</v>
      </c>
      <c r="D51" s="33">
        <f t="shared" si="13"/>
        <v>0.67382799213273847</v>
      </c>
      <c r="E51" s="33">
        <f t="shared" si="7"/>
        <v>0.41137259759311606</v>
      </c>
      <c r="F51" s="33"/>
      <c r="G51" s="32">
        <v>0.82849499999999987</v>
      </c>
      <c r="H51" s="32">
        <v>2.536220672430765E-2</v>
      </c>
      <c r="I51" s="33">
        <f t="shared" si="14"/>
        <v>0.73760525619177786</v>
      </c>
      <c r="J51" s="33">
        <f t="shared" si="15"/>
        <v>0.50420135260504229</v>
      </c>
      <c r="K51" s="33"/>
      <c r="L51" s="32">
        <f t="shared" si="8"/>
        <v>46</v>
      </c>
      <c r="M51" s="38">
        <f t="shared" si="16"/>
        <v>9.6814258253647594E-4</v>
      </c>
      <c r="N51" s="38">
        <f t="shared" si="17"/>
        <v>6.1110226672860695E-4</v>
      </c>
      <c r="O51" s="32">
        <f t="shared" si="5"/>
        <v>0.99991928562964116</v>
      </c>
      <c r="P51" s="32">
        <f t="shared" si="6"/>
        <v>0.99994906054197286</v>
      </c>
      <c r="Q51" s="38">
        <f t="shared" si="9"/>
        <v>5.9105192076983721E-4</v>
      </c>
      <c r="R51" s="38">
        <f t="shared" si="10"/>
        <v>4.1772829962651443E-4</v>
      </c>
      <c r="S51" s="32">
        <f t="shared" si="11"/>
        <v>0.99995073232529064</v>
      </c>
      <c r="T51" s="32">
        <f t="shared" si="12"/>
        <v>0.99996518264177181</v>
      </c>
    </row>
    <row r="52" spans="1:20" x14ac:dyDescent="0.25">
      <c r="A52" s="32">
        <v>1965</v>
      </c>
      <c r="B52" s="32">
        <v>1.6136699999999999</v>
      </c>
      <c r="C52" s="32">
        <v>3.1162035635119191E-2</v>
      </c>
      <c r="D52" s="33">
        <f t="shared" si="13"/>
        <v>0.66690580611491257</v>
      </c>
      <c r="E52" s="33">
        <f t="shared" si="7"/>
        <v>0.41789001721744234</v>
      </c>
      <c r="F52" s="33"/>
      <c r="G52" s="32">
        <v>0.91693999999999998</v>
      </c>
      <c r="H52" s="32">
        <v>2.4304500358158159E-2</v>
      </c>
      <c r="I52" s="33">
        <f t="shared" si="14"/>
        <v>0.72908970336794321</v>
      </c>
      <c r="J52" s="33">
        <f t="shared" si="15"/>
        <v>0.50635057682179974</v>
      </c>
      <c r="K52" s="33"/>
      <c r="L52" s="32">
        <f t="shared" si="8"/>
        <v>47</v>
      </c>
      <c r="M52" s="38">
        <f t="shared" si="16"/>
        <v>1.076165892153451E-3</v>
      </c>
      <c r="N52" s="38">
        <f t="shared" si="17"/>
        <v>6.6853151260620183E-4</v>
      </c>
      <c r="O52" s="32">
        <f t="shared" si="5"/>
        <v>0.99991027524430243</v>
      </c>
      <c r="P52" s="32">
        <f t="shared" si="6"/>
        <v>0.99994427196291102</v>
      </c>
      <c r="Q52" s="38">
        <f t="shared" si="9"/>
        <v>6.7433658408327013E-4</v>
      </c>
      <c r="R52" s="38">
        <f t="shared" si="10"/>
        <v>4.6429309791098103E-4</v>
      </c>
      <c r="S52" s="32">
        <f t="shared" si="11"/>
        <v>0.99994378790902017</v>
      </c>
      <c r="T52" s="32">
        <f t="shared" si="12"/>
        <v>0.99996130067256117</v>
      </c>
    </row>
    <row r="53" spans="1:20" x14ac:dyDescent="0.25">
      <c r="A53" s="32">
        <v>1964</v>
      </c>
      <c r="B53" s="32">
        <v>1.8077075</v>
      </c>
      <c r="C53" s="32">
        <v>2.9386319743839932E-2</v>
      </c>
      <c r="D53" s="33">
        <f t="shared" si="13"/>
        <v>0.6627161723796805</v>
      </c>
      <c r="E53" s="33">
        <f t="shared" si="7"/>
        <v>0.42647425701475061</v>
      </c>
      <c r="F53" s="33"/>
      <c r="G53" s="32">
        <v>1.0107999999999999</v>
      </c>
      <c r="H53" s="32">
        <v>2.3168723156329219E-2</v>
      </c>
      <c r="I53" s="33">
        <f t="shared" si="14"/>
        <v>0.72298838338825833</v>
      </c>
      <c r="J53" s="33">
        <f t="shared" si="15"/>
        <v>0.5107408442503153</v>
      </c>
      <c r="K53" s="33"/>
      <c r="L53" s="32">
        <f t="shared" si="8"/>
        <v>48</v>
      </c>
      <c r="M53" s="38">
        <f t="shared" si="16"/>
        <v>1.1979969951820414E-3</v>
      </c>
      <c r="N53" s="38">
        <f t="shared" si="17"/>
        <v>7.3079665792885151E-4</v>
      </c>
      <c r="O53" s="32">
        <f t="shared" si="5"/>
        <v>0.99990011205853113</v>
      </c>
      <c r="P53" s="32">
        <f t="shared" si="6"/>
        <v>0.99993907987070851</v>
      </c>
      <c r="Q53" s="38">
        <f t="shared" si="9"/>
        <v>7.7094071296249234E-4</v>
      </c>
      <c r="R53" s="38">
        <f t="shared" si="10"/>
        <v>5.1625684536821866E-4</v>
      </c>
      <c r="S53" s="32">
        <f t="shared" si="11"/>
        <v>0.99993573222854681</v>
      </c>
      <c r="T53" s="32">
        <f t="shared" si="12"/>
        <v>0.999956968413234</v>
      </c>
    </row>
    <row r="54" spans="1:20" x14ac:dyDescent="0.25">
      <c r="A54" s="32">
        <v>1963</v>
      </c>
      <c r="B54" s="32">
        <v>2.0170874999999997</v>
      </c>
      <c r="C54" s="32">
        <v>2.7694695236459368E-2</v>
      </c>
      <c r="D54" s="33">
        <f t="shared" si="13"/>
        <v>0.66006271315306264</v>
      </c>
      <c r="E54" s="33">
        <f t="shared" si="7"/>
        <v>0.43568278529498222</v>
      </c>
      <c r="F54" s="33"/>
      <c r="G54" s="32">
        <v>1.1100749999999999</v>
      </c>
      <c r="H54" s="32">
        <v>2.2010010958267812E-2</v>
      </c>
      <c r="I54" s="33">
        <f t="shared" si="14"/>
        <v>0.71881578480475117</v>
      </c>
      <c r="J54" s="33">
        <f t="shared" si="15"/>
        <v>0.51669613248447033</v>
      </c>
      <c r="K54" s="33"/>
      <c r="L54" s="32">
        <f t="shared" si="8"/>
        <v>49</v>
      </c>
      <c r="M54" s="38">
        <f t="shared" si="16"/>
        <v>1.331404247917128E-3</v>
      </c>
      <c r="N54" s="38">
        <f t="shared" si="17"/>
        <v>7.9793943231713403E-4</v>
      </c>
      <c r="O54" s="32">
        <f t="shared" si="5"/>
        <v>0.99988898188346409</v>
      </c>
      <c r="P54" s="32">
        <f t="shared" si="6"/>
        <v>0.99993348071621913</v>
      </c>
      <c r="Q54" s="38">
        <f t="shared" si="9"/>
        <v>8.788103001836923E-4</v>
      </c>
      <c r="R54" s="38">
        <f t="shared" si="10"/>
        <v>5.7357145926769835E-4</v>
      </c>
      <c r="S54" s="32">
        <f t="shared" si="11"/>
        <v>0.99992673629388795</v>
      </c>
      <c r="T54" s="32">
        <f t="shared" si="12"/>
        <v>0.99995218980841838</v>
      </c>
    </row>
    <row r="55" spans="1:20" x14ac:dyDescent="0.25">
      <c r="A55" s="32">
        <v>1962</v>
      </c>
      <c r="B55" s="32">
        <v>2.2436149999999997</v>
      </c>
      <c r="C55" s="32">
        <v>2.6182141992444986E-2</v>
      </c>
      <c r="D55" s="33">
        <f t="shared" si="13"/>
        <v>0.65776058142947758</v>
      </c>
      <c r="E55" s="33">
        <f t="shared" si="7"/>
        <v>0.44412625371119607</v>
      </c>
      <c r="F55" s="33"/>
      <c r="G55" s="32">
        <v>1.2147650000000001</v>
      </c>
      <c r="H55" s="32">
        <v>2.0897261997377594E-2</v>
      </c>
      <c r="I55" s="33">
        <f t="shared" si="14"/>
        <v>0.71579877504690348</v>
      </c>
      <c r="J55" s="33">
        <f t="shared" si="15"/>
        <v>0.52318763008700764</v>
      </c>
      <c r="K55" s="33"/>
      <c r="L55" s="32">
        <f t="shared" si="8"/>
        <v>50</v>
      </c>
      <c r="M55" s="38">
        <f t="shared" si="16"/>
        <v>1.4757615069038972E-3</v>
      </c>
      <c r="N55" s="38">
        <f t="shared" si="17"/>
        <v>8.6952729896985184E-4</v>
      </c>
      <c r="O55" s="32">
        <f t="shared" si="5"/>
        <v>0.99987693661329957</v>
      </c>
      <c r="P55" s="32">
        <f t="shared" si="6"/>
        <v>0.9999275104977311</v>
      </c>
      <c r="Q55" s="38">
        <f t="shared" si="9"/>
        <v>9.9644832472024509E-4</v>
      </c>
      <c r="R55" s="38">
        <f t="shared" si="10"/>
        <v>6.3555002146264386E-4</v>
      </c>
      <c r="S55" s="32">
        <f t="shared" si="11"/>
        <v>0.99991692469182847</v>
      </c>
      <c r="T55" s="32">
        <f t="shared" si="12"/>
        <v>0.99994702206429797</v>
      </c>
    </row>
    <row r="56" spans="1:20" x14ac:dyDescent="0.25">
      <c r="A56" s="32">
        <v>1961</v>
      </c>
      <c r="B56" s="32">
        <v>2.4863874999999998</v>
      </c>
      <c r="C56" s="32">
        <v>2.4918081742115399E-2</v>
      </c>
      <c r="D56" s="33">
        <f t="shared" si="13"/>
        <v>0.65468086596446196</v>
      </c>
      <c r="E56" s="33">
        <f t="shared" si="7"/>
        <v>0.45050837315462855</v>
      </c>
      <c r="F56" s="33"/>
      <c r="G56" s="32">
        <v>1.3230649999999999</v>
      </c>
      <c r="H56" s="32">
        <v>1.9902461668439769E-2</v>
      </c>
      <c r="I56" s="33">
        <f t="shared" si="14"/>
        <v>0.71295152492363623</v>
      </c>
      <c r="J56" s="33">
        <f t="shared" si="15"/>
        <v>0.528940794318559</v>
      </c>
      <c r="K56" s="33"/>
      <c r="L56" s="32">
        <f t="shared" si="8"/>
        <v>51</v>
      </c>
      <c r="M56" s="38">
        <f t="shared" si="16"/>
        <v>1.6277903216232134E-3</v>
      </c>
      <c r="N56" s="38">
        <f t="shared" si="17"/>
        <v>9.4328120932309068E-4</v>
      </c>
      <c r="O56" s="32">
        <f t="shared" si="5"/>
        <v>0.99986424949728636</v>
      </c>
      <c r="P56" s="32">
        <f t="shared" si="6"/>
        <v>0.99992135922742997</v>
      </c>
      <c r="Q56" s="38">
        <f t="shared" si="9"/>
        <v>1.1201383876570038E-3</v>
      </c>
      <c r="R56" s="38">
        <f t="shared" si="10"/>
        <v>6.9982305203508417E-4</v>
      </c>
      <c r="S56" s="32">
        <f t="shared" si="11"/>
        <v>0.99990660717708646</v>
      </c>
      <c r="T56" s="32">
        <f t="shared" si="12"/>
        <v>0.99994166269814544</v>
      </c>
    </row>
    <row r="57" spans="1:20" x14ac:dyDescent="0.25">
      <c r="A57" s="32">
        <v>1960</v>
      </c>
      <c r="B57" s="32">
        <v>2.7454049999999999</v>
      </c>
      <c r="C57" s="32">
        <v>2.3940103685093202E-2</v>
      </c>
      <c r="D57" s="33">
        <f t="shared" si="13"/>
        <v>0.64990968861904408</v>
      </c>
      <c r="E57" s="33">
        <f t="shared" si="7"/>
        <v>0.45383416563191575</v>
      </c>
      <c r="F57" s="33"/>
      <c r="G57" s="32">
        <v>1.4358774999999999</v>
      </c>
      <c r="H57" s="32">
        <v>1.9089456137488484E-2</v>
      </c>
      <c r="I57" s="33">
        <f t="shared" si="14"/>
        <v>0.70920531498264716</v>
      </c>
      <c r="J57" s="33">
        <f t="shared" si="15"/>
        <v>0.53261733804471934</v>
      </c>
      <c r="K57" s="33"/>
      <c r="L57" s="32">
        <f t="shared" si="8"/>
        <v>52</v>
      </c>
      <c r="M57" s="38">
        <f t="shared" si="16"/>
        <v>1.7842653086831666E-3</v>
      </c>
      <c r="N57" s="38">
        <f t="shared" si="17"/>
        <v>1.018331954663996E-3</v>
      </c>
      <c r="O57" s="32">
        <f t="shared" si="5"/>
        <v>0.99985118948954677</v>
      </c>
      <c r="P57" s="32">
        <f t="shared" si="6"/>
        <v>0.99991509937035239</v>
      </c>
      <c r="Q57" s="38">
        <f t="shared" si="9"/>
        <v>1.2459585874966897E-3</v>
      </c>
      <c r="R57" s="38">
        <f t="shared" si="10"/>
        <v>7.6477325180830647E-4</v>
      </c>
      <c r="S57" s="32">
        <f t="shared" si="11"/>
        <v>0.99989611077692175</v>
      </c>
      <c r="T57" s="32">
        <f t="shared" si="12"/>
        <v>0.99993624654566649</v>
      </c>
    </row>
    <row r="58" spans="1:20" x14ac:dyDescent="0.25">
      <c r="A58" s="32">
        <v>1959</v>
      </c>
      <c r="B58" s="32">
        <v>3.0188624999999996</v>
      </c>
      <c r="C58" s="32">
        <v>2.3242052111201804E-2</v>
      </c>
      <c r="D58" s="33">
        <f t="shared" si="13"/>
        <v>0.64300743610117028</v>
      </c>
      <c r="E58" s="33">
        <f t="shared" si="7"/>
        <v>0.45374052653497582</v>
      </c>
      <c r="F58" s="33"/>
      <c r="G58" s="32">
        <v>1.5513975</v>
      </c>
      <c r="H58" s="32">
        <v>1.8504302304402392E-2</v>
      </c>
      <c r="I58" s="33">
        <f t="shared" si="14"/>
        <v>0.70357433478307463</v>
      </c>
      <c r="J58" s="33">
        <f t="shared" si="15"/>
        <v>0.53304668030072189</v>
      </c>
      <c r="K58" s="33"/>
      <c r="L58" s="32">
        <f t="shared" si="8"/>
        <v>53</v>
      </c>
      <c r="M58" s="38">
        <f t="shared" si="16"/>
        <v>1.9411510360669688E-3</v>
      </c>
      <c r="N58" s="38">
        <f t="shared" si="17"/>
        <v>1.091523464046625E-3</v>
      </c>
      <c r="O58" s="32">
        <f t="shared" si="5"/>
        <v>0.99983809331568352</v>
      </c>
      <c r="P58" s="32">
        <f t="shared" si="6"/>
        <v>0.99990899417381252</v>
      </c>
      <c r="Q58" s="38">
        <f t="shared" si="9"/>
        <v>1.3697802602866934E-3</v>
      </c>
      <c r="R58" s="38">
        <f t="shared" si="10"/>
        <v>8.269672872018392E-4</v>
      </c>
      <c r="S58" s="32">
        <f t="shared" si="11"/>
        <v>0.99988577991803917</v>
      </c>
      <c r="T58" s="32">
        <f t="shared" si="12"/>
        <v>0.99993105992536946</v>
      </c>
    </row>
    <row r="59" spans="1:20" x14ac:dyDescent="0.25">
      <c r="A59" s="32">
        <v>1958</v>
      </c>
      <c r="B59" s="32">
        <v>3.3076624999999997</v>
      </c>
      <c r="C59" s="32">
        <v>2.2771417755319615E-2</v>
      </c>
      <c r="D59" s="33">
        <f t="shared" si="13"/>
        <v>0.63417625711993242</v>
      </c>
      <c r="E59" s="33">
        <f t="shared" si="7"/>
        <v>0.45067914562419326</v>
      </c>
      <c r="F59" s="33"/>
      <c r="G59" s="32">
        <v>1.6687224999999999</v>
      </c>
      <c r="H59" s="32">
        <v>1.8169343561890955E-2</v>
      </c>
      <c r="I59" s="33">
        <f t="shared" si="14"/>
        <v>0.69531738316183134</v>
      </c>
      <c r="J59" s="33">
        <f t="shared" si="15"/>
        <v>0.52944445268464924</v>
      </c>
      <c r="K59" s="33"/>
      <c r="L59" s="32">
        <f t="shared" si="8"/>
        <v>54</v>
      </c>
      <c r="M59" s="38">
        <f t="shared" si="16"/>
        <v>2.0976410240659583E-3</v>
      </c>
      <c r="N59" s="38">
        <f t="shared" si="17"/>
        <v>1.1602917619232692E-3</v>
      </c>
      <c r="O59" s="32">
        <f t="shared" si="5"/>
        <v>0.99982502829646303</v>
      </c>
      <c r="P59" s="32">
        <f t="shared" si="6"/>
        <v>0.99990325756138865</v>
      </c>
      <c r="Q59" s="38">
        <f t="shared" si="9"/>
        <v>1.490694509513183E-3</v>
      </c>
      <c r="R59" s="38">
        <f t="shared" si="10"/>
        <v>8.8349587069505955E-4</v>
      </c>
      <c r="S59" s="32">
        <f t="shared" si="11"/>
        <v>0.99987569050206582</v>
      </c>
      <c r="T59" s="32">
        <f t="shared" si="12"/>
        <v>0.99992634551402493</v>
      </c>
    </row>
    <row r="60" spans="1:20" x14ac:dyDescent="0.25">
      <c r="A60" s="32">
        <v>1957</v>
      </c>
      <c r="B60" s="32">
        <v>3.61</v>
      </c>
      <c r="C60" s="32">
        <v>2.2453436493756009E-2</v>
      </c>
      <c r="D60" s="33">
        <f t="shared" si="13"/>
        <v>0.62405163454435308</v>
      </c>
      <c r="E60" s="33">
        <f t="shared" si="7"/>
        <v>0.44560440103195159</v>
      </c>
      <c r="F60" s="33"/>
      <c r="G60" s="32">
        <v>1.7878525000000001</v>
      </c>
      <c r="H60" s="32">
        <v>1.8082272427287799E-2</v>
      </c>
      <c r="I60" s="33">
        <f t="shared" si="14"/>
        <v>0.68404763568305971</v>
      </c>
      <c r="J60" s="33">
        <f t="shared" si="15"/>
        <v>0.52154391066694272</v>
      </c>
      <c r="K60" s="33"/>
      <c r="L60" s="32">
        <f t="shared" si="8"/>
        <v>55</v>
      </c>
      <c r="M60" s="38">
        <f t="shared" si="16"/>
        <v>2.2528264007051148E-3</v>
      </c>
      <c r="N60" s="38">
        <f t="shared" si="17"/>
        <v>1.2229762755750476E-3</v>
      </c>
      <c r="O60" s="32">
        <f t="shared" si="5"/>
        <v>0.99981207034167818</v>
      </c>
      <c r="P60" s="32">
        <f t="shared" si="6"/>
        <v>0.99989802813937168</v>
      </c>
      <c r="Q60" s="38">
        <f t="shared" si="9"/>
        <v>1.6086318877253452E-3</v>
      </c>
      <c r="R60" s="38">
        <f t="shared" si="10"/>
        <v>9.3244358454567025E-4</v>
      </c>
      <c r="S60" s="32">
        <f t="shared" si="11"/>
        <v>0.99986584840536108</v>
      </c>
      <c r="T60" s="32">
        <f t="shared" si="12"/>
        <v>0.99992226313995869</v>
      </c>
    </row>
    <row r="61" spans="1:20" x14ac:dyDescent="0.25">
      <c r="A61" s="32">
        <v>1956</v>
      </c>
      <c r="B61" s="32">
        <v>3.9231675000000004</v>
      </c>
      <c r="C61" s="32">
        <v>2.2216407479868364E-2</v>
      </c>
      <c r="D61" s="33">
        <f t="shared" si="13"/>
        <v>0.61338593044906964</v>
      </c>
      <c r="E61" s="33">
        <f t="shared" si="7"/>
        <v>0.43954856088480826</v>
      </c>
      <c r="F61" s="33"/>
      <c r="G61" s="32">
        <v>1.9069825</v>
      </c>
      <c r="H61" s="32">
        <v>1.8220016153825808E-2</v>
      </c>
      <c r="I61" s="33">
        <f t="shared" si="14"/>
        <v>0.66975697559861092</v>
      </c>
      <c r="J61" s="33">
        <f t="shared" si="15"/>
        <v>0.50959417888907477</v>
      </c>
      <c r="K61" s="33"/>
      <c r="L61" s="32">
        <f t="shared" si="8"/>
        <v>56</v>
      </c>
      <c r="M61" s="38">
        <f t="shared" si="16"/>
        <v>2.4064157472950508E-3</v>
      </c>
      <c r="N61" s="38">
        <f t="shared" si="17"/>
        <v>1.2772148317194781E-3</v>
      </c>
      <c r="O61" s="32">
        <f t="shared" si="5"/>
        <v>0.99979924383595586</v>
      </c>
      <c r="P61" s="32">
        <f t="shared" si="6"/>
        <v>0.99989350307405478</v>
      </c>
      <c r="Q61" s="38">
        <f t="shared" si="9"/>
        <v>1.7244226287350512E-3</v>
      </c>
      <c r="R61" s="38">
        <f t="shared" si="10"/>
        <v>9.7178718124333512E-4</v>
      </c>
      <c r="S61" s="32">
        <f t="shared" si="11"/>
        <v>0.99985618441271007</v>
      </c>
      <c r="T61" s="32">
        <f t="shared" si="12"/>
        <v>0.99991898164278614</v>
      </c>
    </row>
    <row r="62" spans="1:20" x14ac:dyDescent="0.25">
      <c r="A62" s="32">
        <v>1955</v>
      </c>
      <c r="B62" s="32">
        <v>4.2435549999999997</v>
      </c>
      <c r="C62" s="32">
        <v>2.2019315772963316E-2</v>
      </c>
      <c r="D62" s="33">
        <f t="shared" si="13"/>
        <v>0.60263458390975544</v>
      </c>
      <c r="E62" s="33">
        <f t="shared" si="7"/>
        <v>0.43312279525442199</v>
      </c>
      <c r="F62" s="33"/>
      <c r="G62" s="32">
        <v>2.0243075000000004</v>
      </c>
      <c r="H62" s="32">
        <v>1.8546038870599212E-2</v>
      </c>
      <c r="I62" s="33">
        <f t="shared" si="14"/>
        <v>0.65275142128576591</v>
      </c>
      <c r="J62" s="33">
        <f t="shared" si="15"/>
        <v>0.49423237528444258</v>
      </c>
      <c r="K62" s="33"/>
      <c r="L62" s="32">
        <f t="shared" si="8"/>
        <v>57</v>
      </c>
      <c r="M62" s="38">
        <f t="shared" si="16"/>
        <v>2.5573130017231623E-3</v>
      </c>
      <c r="N62" s="38">
        <f t="shared" si="17"/>
        <v>1.3213695977444357E-3</v>
      </c>
      <c r="O62" s="32">
        <f t="shared" si="5"/>
        <v>0.99978664038838783</v>
      </c>
      <c r="P62" s="32">
        <f t="shared" si="6"/>
        <v>0.99988981912232888</v>
      </c>
      <c r="Q62" s="38">
        <f t="shared" si="9"/>
        <v>1.8379804034158787E-3</v>
      </c>
      <c r="R62" s="38">
        <f t="shared" si="10"/>
        <v>1.0004783040311121E-3</v>
      </c>
      <c r="S62" s="32">
        <f t="shared" si="11"/>
        <v>0.99984670578726487</v>
      </c>
      <c r="T62" s="32">
        <f t="shared" si="12"/>
        <v>0.99991658855255228</v>
      </c>
    </row>
    <row r="63" spans="1:20" x14ac:dyDescent="0.25">
      <c r="A63" s="32">
        <v>1954</v>
      </c>
      <c r="B63" s="32">
        <v>4.564845</v>
      </c>
      <c r="C63" s="32">
        <v>2.1843089395550776E-2</v>
      </c>
      <c r="D63" s="33">
        <f t="shared" si="13"/>
        <v>0.59200858323633065</v>
      </c>
      <c r="E63" s="33">
        <f t="shared" si="7"/>
        <v>0.42661193921582002</v>
      </c>
      <c r="F63" s="33"/>
      <c r="G63" s="32">
        <v>2.1398275</v>
      </c>
      <c r="H63" s="32">
        <v>1.9019135038125169E-2</v>
      </c>
      <c r="I63" s="33">
        <f t="shared" si="14"/>
        <v>0.63352283067819948</v>
      </c>
      <c r="J63" s="33">
        <f t="shared" si="15"/>
        <v>0.47628147452338376</v>
      </c>
      <c r="K63" s="33"/>
      <c r="L63" s="32">
        <f t="shared" si="8"/>
        <v>58</v>
      </c>
      <c r="M63" s="38">
        <f t="shared" si="16"/>
        <v>2.7024274211434477E-3</v>
      </c>
      <c r="N63" s="38">
        <f t="shared" si="17"/>
        <v>1.3556295749630549E-3</v>
      </c>
      <c r="O63" s="32">
        <f t="shared" si="5"/>
        <v>0.99977451829397168</v>
      </c>
      <c r="P63" s="32">
        <f t="shared" si="6"/>
        <v>0.99988696061676519</v>
      </c>
      <c r="Q63" s="38">
        <f t="shared" si="9"/>
        <v>1.94741737766964E-3</v>
      </c>
      <c r="R63" s="38">
        <f t="shared" si="10"/>
        <v>1.0191601969256861E-3</v>
      </c>
      <c r="S63" s="32">
        <f t="shared" si="11"/>
        <v>0.99983757018812469</v>
      </c>
      <c r="T63" s="32">
        <f t="shared" si="12"/>
        <v>0.99991503028564632</v>
      </c>
    </row>
    <row r="64" spans="1:20" x14ac:dyDescent="0.25">
      <c r="A64" s="32">
        <v>1953</v>
      </c>
      <c r="B64" s="32">
        <v>4.8879399999999995</v>
      </c>
      <c r="C64" s="32">
        <v>2.1689835132576524E-2</v>
      </c>
      <c r="D64" s="33">
        <f t="shared" si="13"/>
        <v>0.58144093929377316</v>
      </c>
      <c r="E64" s="33">
        <f t="shared" si="7"/>
        <v>0.41996101001859421</v>
      </c>
      <c r="F64" s="33"/>
      <c r="G64" s="32">
        <v>2.25264</v>
      </c>
      <c r="H64" s="32">
        <v>1.9601737614882937E-2</v>
      </c>
      <c r="I64" s="33">
        <f t="shared" si="14"/>
        <v>0.6125997820439355</v>
      </c>
      <c r="J64" s="33">
        <f t="shared" si="15"/>
        <v>0.4565443165925625</v>
      </c>
      <c r="K64" s="33"/>
      <c r="L64" s="32">
        <f t="shared" si="8"/>
        <v>59</v>
      </c>
      <c r="M64" s="38">
        <f t="shared" si="16"/>
        <v>2.842048424811605E-3</v>
      </c>
      <c r="N64" s="38">
        <f t="shared" si="17"/>
        <v>1.3799667730234509E-3</v>
      </c>
      <c r="O64" s="32">
        <f t="shared" si="5"/>
        <v>0.99976285356426631</v>
      </c>
      <c r="P64" s="32">
        <f t="shared" si="6"/>
        <v>0.9998849299707272</v>
      </c>
      <c r="Q64" s="38">
        <f t="shared" si="9"/>
        <v>2.052744219310287E-3</v>
      </c>
      <c r="R64" s="38">
        <f t="shared" si="10"/>
        <v>1.02842998932907E-3</v>
      </c>
      <c r="S64" s="32">
        <f t="shared" si="11"/>
        <v>0.99982877682815841</v>
      </c>
      <c r="T64" s="32">
        <f t="shared" si="12"/>
        <v>0.99991425707727544</v>
      </c>
    </row>
    <row r="65" spans="1:20" x14ac:dyDescent="0.25">
      <c r="A65" s="32">
        <v>1952</v>
      </c>
      <c r="B65" s="32">
        <v>5.2144926265484024</v>
      </c>
      <c r="C65" s="32">
        <v>2.1581742366949593E-2</v>
      </c>
      <c r="D65" s="33">
        <f t="shared" si="13"/>
        <v>0.57056664293562342</v>
      </c>
      <c r="E65" s="33">
        <f t="shared" si="7"/>
        <v>0.41277549187095275</v>
      </c>
      <c r="F65" s="33"/>
      <c r="G65" s="32">
        <v>2.2715744900780468</v>
      </c>
      <c r="H65" s="32">
        <v>2.0265978288058401E-2</v>
      </c>
      <c r="I65" s="33">
        <f t="shared" si="14"/>
        <v>0.59042336271206308</v>
      </c>
      <c r="J65" s="33">
        <f t="shared" si="15"/>
        <v>0.43565479239176502</v>
      </c>
      <c r="K65" s="33"/>
      <c r="L65" s="32">
        <f t="shared" si="8"/>
        <v>60</v>
      </c>
      <c r="M65" s="38">
        <f t="shared" si="16"/>
        <v>2.9752155525422834E-3</v>
      </c>
      <c r="N65" s="38">
        <f t="shared" si="17"/>
        <v>1.3411906490828202E-3</v>
      </c>
      <c r="O65" s="32">
        <f t="shared" si="5"/>
        <v>0.99975172663287215</v>
      </c>
      <c r="P65" s="32">
        <f t="shared" si="6"/>
        <v>0.99988816534977365</v>
      </c>
      <c r="Q65" s="38">
        <f t="shared" si="9"/>
        <v>2.152414758780973E-3</v>
      </c>
      <c r="R65" s="38">
        <f t="shared" si="10"/>
        <v>9.8962231287738102E-4</v>
      </c>
      <c r="S65" s="32">
        <f t="shared" si="11"/>
        <v>0.99982045490908522</v>
      </c>
      <c r="T65" s="32">
        <f t="shared" si="12"/>
        <v>0.99991749404444175</v>
      </c>
    </row>
    <row r="66" spans="1:20" x14ac:dyDescent="0.25">
      <c r="A66" s="32">
        <v>1951</v>
      </c>
      <c r="B66" s="32">
        <v>5.9639650761380647</v>
      </c>
      <c r="C66" s="32">
        <v>2.1552720452502405E-2</v>
      </c>
      <c r="D66" s="33">
        <f t="shared" si="13"/>
        <v>0.55882246386604428</v>
      </c>
      <c r="E66" s="33">
        <f t="shared" si="7"/>
        <v>0.40445521764616804</v>
      </c>
      <c r="F66" s="33"/>
      <c r="G66" s="32">
        <v>2.7192736810466847</v>
      </c>
      <c r="H66" s="32">
        <v>2.0996237150702451E-2</v>
      </c>
      <c r="I66" s="33">
        <f t="shared" si="14"/>
        <v>0.56728219362916077</v>
      </c>
      <c r="J66" s="33">
        <f t="shared" si="15"/>
        <v>0.41401960122251497</v>
      </c>
      <c r="K66" s="33"/>
      <c r="L66" s="32">
        <f t="shared" si="8"/>
        <v>61</v>
      </c>
      <c r="M66" s="38">
        <f t="shared" si="16"/>
        <v>3.3327976582585139E-3</v>
      </c>
      <c r="N66" s="38">
        <f t="shared" si="17"/>
        <v>1.5425955388622061E-3</v>
      </c>
      <c r="O66" s="32">
        <f t="shared" si="5"/>
        <v>0.99972184170994016</v>
      </c>
      <c r="P66" s="32">
        <f t="shared" si="6"/>
        <v>0.99987135939454863</v>
      </c>
      <c r="Q66" s="38">
        <f t="shared" si="9"/>
        <v>2.4121567929035665E-3</v>
      </c>
      <c r="R66" s="38">
        <f t="shared" si="10"/>
        <v>1.1258326050418287E-3</v>
      </c>
      <c r="S66" s="32">
        <f t="shared" si="11"/>
        <v>0.99979876435644566</v>
      </c>
      <c r="T66" s="32">
        <f t="shared" si="12"/>
        <v>0.99990613216997426</v>
      </c>
    </row>
    <row r="67" spans="1:20" x14ac:dyDescent="0.25">
      <c r="A67" s="32">
        <v>1950</v>
      </c>
      <c r="B67" s="32">
        <v>6.7026201313270857</v>
      </c>
      <c r="C67" s="32">
        <v>2.1633911393163202E-2</v>
      </c>
      <c r="D67" s="33">
        <f t="shared" si="13"/>
        <v>0.54566528682503712</v>
      </c>
      <c r="E67" s="33">
        <f t="shared" si="7"/>
        <v>0.39445185373594477</v>
      </c>
      <c r="F67" s="33"/>
      <c r="G67" s="32">
        <v>3.1777246759411755</v>
      </c>
      <c r="H67" s="32">
        <v>2.1787804747391008E-2</v>
      </c>
      <c r="I67" s="33">
        <f t="shared" si="14"/>
        <v>0.54331906608854297</v>
      </c>
      <c r="J67" s="33">
        <f t="shared" si="15"/>
        <v>0.39185021996327635</v>
      </c>
      <c r="K67" s="33"/>
      <c r="L67" s="32">
        <f t="shared" si="8"/>
        <v>62</v>
      </c>
      <c r="M67" s="38">
        <f t="shared" si="16"/>
        <v>3.6573871364398618E-3</v>
      </c>
      <c r="N67" s="38">
        <f t="shared" si="17"/>
        <v>1.7265184032188774E-3</v>
      </c>
      <c r="O67" s="32">
        <f t="shared" si="5"/>
        <v>0.99969470563437091</v>
      </c>
      <c r="P67" s="32">
        <f t="shared" si="6"/>
        <v>0.99985600948814168</v>
      </c>
      <c r="Q67" s="38">
        <f t="shared" si="9"/>
        <v>2.6438609356898308E-3</v>
      </c>
      <c r="R67" s="38">
        <f t="shared" si="10"/>
        <v>1.2451921132502805E-3</v>
      </c>
      <c r="S67" s="32">
        <f t="shared" si="11"/>
        <v>0.99977941082433319</v>
      </c>
      <c r="T67" s="32">
        <f t="shared" si="12"/>
        <v>0.99989617472279135</v>
      </c>
    </row>
    <row r="68" spans="1:20" x14ac:dyDescent="0.25">
      <c r="A68" s="32">
        <v>1949</v>
      </c>
      <c r="B68" s="32">
        <v>7.4257961353978148</v>
      </c>
      <c r="C68" s="32">
        <v>2.1839272510743035E-2</v>
      </c>
      <c r="D68" s="33">
        <f t="shared" si="13"/>
        <v>0.53081649418288079</v>
      </c>
      <c r="E68" s="33">
        <f t="shared" si="7"/>
        <v>0.38253772984110673</v>
      </c>
      <c r="F68" s="33"/>
      <c r="G68" s="32">
        <v>3.612342303619211</v>
      </c>
      <c r="H68" s="32">
        <v>2.2642394909694351E-2</v>
      </c>
      <c r="I68" s="33">
        <f t="shared" si="14"/>
        <v>0.51859634569612723</v>
      </c>
      <c r="J68" s="33">
        <f t="shared" si="15"/>
        <v>0.36925590123231289</v>
      </c>
      <c r="K68" s="33"/>
      <c r="L68" s="32">
        <f t="shared" si="8"/>
        <v>63</v>
      </c>
      <c r="M68" s="38">
        <f t="shared" si="16"/>
        <v>3.9417350711086529E-3</v>
      </c>
      <c r="N68" s="38">
        <f t="shared" si="17"/>
        <v>1.8733475180604529E-3</v>
      </c>
      <c r="O68" s="32">
        <f t="shared" si="5"/>
        <v>0.99967092714102579</v>
      </c>
      <c r="P68" s="32">
        <f t="shared" si="6"/>
        <v>0.99984375350541621</v>
      </c>
      <c r="Q68" s="38">
        <f t="shared" si="9"/>
        <v>2.8406471958979437E-3</v>
      </c>
      <c r="R68" s="38">
        <f t="shared" si="10"/>
        <v>1.333878712882521E-3</v>
      </c>
      <c r="S68" s="32">
        <f t="shared" si="11"/>
        <v>0.99976297063830599</v>
      </c>
      <c r="T68" s="32">
        <f t="shared" si="12"/>
        <v>0.9998887754258301</v>
      </c>
    </row>
    <row r="69" spans="1:20" x14ac:dyDescent="0.25">
      <c r="A69" s="32">
        <v>1948</v>
      </c>
      <c r="B69" s="32">
        <v>8.0919771236003246</v>
      </c>
      <c r="C69" s="32">
        <v>2.217724810311596E-2</v>
      </c>
      <c r="D69" s="33">
        <f t="shared" ref="D69:D100" si="18">+EXP(-$C69*($B$2-$A69))</f>
        <v>0.51411030103606281</v>
      </c>
      <c r="E69" s="33">
        <f t="shared" si="7"/>
        <v>0.36862472250159262</v>
      </c>
      <c r="F69" s="33"/>
      <c r="G69" s="32">
        <v>3.9920170909516712</v>
      </c>
      <c r="H69" s="32">
        <v>2.3562040012148799E-2</v>
      </c>
      <c r="I69" s="33">
        <f t="shared" ref="I69:I100" si="19">+EXP(-$H69*($H$2-$A69))</f>
        <v>0.49318979447950512</v>
      </c>
      <c r="J69" s="33">
        <f t="shared" ref="J69:J100" si="20">+EXP(-$H69*($I$2-$A69))</f>
        <v>0.34635472908369586</v>
      </c>
      <c r="K69" s="33"/>
      <c r="L69" s="32">
        <f t="shared" si="8"/>
        <v>64</v>
      </c>
      <c r="M69" s="38">
        <f t="shared" ref="M69:M100" si="21">+$B69*$D69/1000</f>
        <v>4.1601687949910969E-3</v>
      </c>
      <c r="N69" s="38">
        <f t="shared" ref="N69:N100" si="22">+$G69*$I69/1000</f>
        <v>1.9688220886451267E-3</v>
      </c>
      <c r="O69" s="32">
        <f t="shared" ref="O69:O120" si="23">+(1-M69)^(0.0833333333333333)</f>
        <v>0.99965265647337298</v>
      </c>
      <c r="P69" s="32">
        <f t="shared" ref="P69:P120" si="24">+(1-N69)^(0.0833333333333333)</f>
        <v>0.99983578325450406</v>
      </c>
      <c r="Q69" s="38">
        <f t="shared" si="9"/>
        <v>2.9829028216764053E-3</v>
      </c>
      <c r="R69" s="38">
        <f t="shared" si="10"/>
        <v>1.3826539980340497E-3</v>
      </c>
      <c r="S69" s="32">
        <f t="shared" si="11"/>
        <v>0.99975108427273329</v>
      </c>
      <c r="T69" s="32">
        <f t="shared" si="12"/>
        <v>0.99988470575138644</v>
      </c>
    </row>
    <row r="70" spans="1:20" x14ac:dyDescent="0.25">
      <c r="A70" s="32">
        <v>1947</v>
      </c>
      <c r="B70" s="32">
        <v>8.6751084073549745</v>
      </c>
      <c r="C70" s="32">
        <v>2.2631595995343846E-2</v>
      </c>
      <c r="D70" s="33">
        <f t="shared" si="18"/>
        <v>0.49580157839439964</v>
      </c>
      <c r="E70" s="33">
        <f t="shared" ref="E70:E125" si="25">+EXP(-$C70*($C$2-$A70))</f>
        <v>0.3530825432600368</v>
      </c>
      <c r="F70" s="33"/>
      <c r="G70" s="32">
        <v>4.3266578048094244</v>
      </c>
      <c r="H70" s="32">
        <v>2.4543182412985691E-2</v>
      </c>
      <c r="I70" s="33">
        <f t="shared" si="19"/>
        <v>0.46727438073362776</v>
      </c>
      <c r="J70" s="33">
        <f t="shared" si="20"/>
        <v>0.32336085183790403</v>
      </c>
      <c r="K70" s="33"/>
      <c r="L70" s="32">
        <f t="shared" ref="L70:L120" si="26">+$A$5-A70</f>
        <v>65</v>
      </c>
      <c r="M70" s="38">
        <f t="shared" si="21"/>
        <v>4.3011324411091224E-3</v>
      </c>
      <c r="N70" s="38">
        <f t="shared" si="22"/>
        <v>2.021736346388641E-3</v>
      </c>
      <c r="O70" s="32">
        <f t="shared" si="23"/>
        <v>0.99964086376149841</v>
      </c>
      <c r="P70" s="32">
        <f t="shared" si="24"/>
        <v>0.99983136565253194</v>
      </c>
      <c r="Q70" s="38">
        <f t="shared" ref="Q70:Q120" si="27">+B70*E70/1000</f>
        <v>3.0630293395254218E-3</v>
      </c>
      <c r="R70" s="38">
        <f t="shared" ref="R70:R120" si="28">+G70*J70/1000</f>
        <v>1.3990717533742913E-3</v>
      </c>
      <c r="S70" s="32">
        <f t="shared" ref="S70:S120" si="29">+(1-Q70)^(0.0833333333333333)</f>
        <v>0.99974438850625102</v>
      </c>
      <c r="T70" s="32">
        <f t="shared" ref="T70:T120" si="30">+(1-R70)^(0.0833333333333333)</f>
        <v>0.99988333585845135</v>
      </c>
    </row>
    <row r="71" spans="1:20" x14ac:dyDescent="0.25">
      <c r="A71" s="32">
        <v>1946</v>
      </c>
      <c r="B71" s="32">
        <v>9.1785200714068296</v>
      </c>
      <c r="C71" s="32">
        <v>2.3065429036596946E-2</v>
      </c>
      <c r="D71" s="33">
        <f t="shared" si="18"/>
        <v>0.47802429129596269</v>
      </c>
      <c r="E71" s="33">
        <f t="shared" si="25"/>
        <v>0.33821443393915074</v>
      </c>
      <c r="F71" s="33"/>
      <c r="G71" s="32">
        <v>4.6598644513094962</v>
      </c>
      <c r="H71" s="32">
        <v>2.5472708033094808E-2</v>
      </c>
      <c r="I71" s="33">
        <f t="shared" si="19"/>
        <v>0.44258326751619731</v>
      </c>
      <c r="J71" s="33">
        <f t="shared" si="20"/>
        <v>0.30203351904365228</v>
      </c>
      <c r="K71" s="33"/>
      <c r="L71" s="32">
        <f t="shared" si="26"/>
        <v>66</v>
      </c>
      <c r="M71" s="38">
        <f t="shared" si="21"/>
        <v>4.387555552280019E-3</v>
      </c>
      <c r="N71" s="38">
        <f t="shared" si="22"/>
        <v>2.0623780350431287E-3</v>
      </c>
      <c r="O71" s="32">
        <f t="shared" si="23"/>
        <v>0.99963363303531128</v>
      </c>
      <c r="P71" s="32">
        <f t="shared" si="24"/>
        <v>0.99982797249299582</v>
      </c>
      <c r="Q71" s="38">
        <f t="shared" si="27"/>
        <v>3.1043079703499941E-3</v>
      </c>
      <c r="R71" s="38">
        <f t="shared" si="28"/>
        <v>1.407435258495425E-3</v>
      </c>
      <c r="S71" s="32">
        <f t="shared" si="29"/>
        <v>0.99974093886801474</v>
      </c>
      <c r="T71" s="32">
        <f t="shared" si="30"/>
        <v>0.99988263800197497</v>
      </c>
    </row>
    <row r="72" spans="1:20" x14ac:dyDescent="0.25">
      <c r="A72" s="32">
        <v>1945</v>
      </c>
      <c r="B72" s="32">
        <v>9.6478746156608963</v>
      </c>
      <c r="C72" s="32">
        <v>2.353176742128053E-2</v>
      </c>
      <c r="D72" s="33">
        <f t="shared" si="18"/>
        <v>0.4599910138022747</v>
      </c>
      <c r="E72" s="33">
        <f t="shared" si="25"/>
        <v>0.32318678659806743</v>
      </c>
      <c r="F72" s="33"/>
      <c r="G72" s="32">
        <v>5.0494891717099337</v>
      </c>
      <c r="H72" s="32">
        <v>2.6427065509909142E-2</v>
      </c>
      <c r="I72" s="33">
        <f t="shared" si="19"/>
        <v>0.41807553299911898</v>
      </c>
      <c r="J72" s="33">
        <f t="shared" si="20"/>
        <v>0.2812534259237035</v>
      </c>
      <c r="K72" s="33"/>
      <c r="L72" s="32">
        <f t="shared" si="26"/>
        <v>67</v>
      </c>
      <c r="M72" s="38">
        <f t="shared" si="21"/>
        <v>4.4379356254950876E-3</v>
      </c>
      <c r="N72" s="38">
        <f t="shared" si="22"/>
        <v>2.1110678768359102E-3</v>
      </c>
      <c r="O72" s="32">
        <f t="shared" si="23"/>
        <v>0.99962941764139657</v>
      </c>
      <c r="P72" s="32">
        <f t="shared" si="24"/>
        <v>0.99982390722934678</v>
      </c>
      <c r="Q72" s="38">
        <f t="shared" si="27"/>
        <v>3.11806559453651E-3</v>
      </c>
      <c r="R72" s="38">
        <f t="shared" si="28"/>
        <v>1.4201861287080628E-3</v>
      </c>
      <c r="S72" s="32">
        <f t="shared" si="29"/>
        <v>0.99973978911991601</v>
      </c>
      <c r="T72" s="32">
        <f t="shared" si="30"/>
        <v>0.99988157405050215</v>
      </c>
    </row>
    <row r="73" spans="1:20" x14ac:dyDescent="0.25">
      <c r="A73" s="32">
        <v>1944</v>
      </c>
      <c r="B73" s="32">
        <v>10.149810378672738</v>
      </c>
      <c r="C73" s="32">
        <v>2.3982792994846455E-2</v>
      </c>
      <c r="D73" s="33">
        <f t="shared" si="18"/>
        <v>0.44245568704284605</v>
      </c>
      <c r="E73" s="33">
        <f t="shared" si="25"/>
        <v>0.30877054314620561</v>
      </c>
      <c r="F73" s="33"/>
      <c r="G73" s="32">
        <v>5.5079874830953894</v>
      </c>
      <c r="H73" s="32">
        <v>2.7374480324136759E-2</v>
      </c>
      <c r="I73" s="33">
        <f t="shared" si="19"/>
        <v>0.39426487222565954</v>
      </c>
      <c r="J73" s="33">
        <f t="shared" si="20"/>
        <v>0.26149253679045287</v>
      </c>
      <c r="K73" s="33"/>
      <c r="L73" s="32">
        <f t="shared" si="26"/>
        <v>68</v>
      </c>
      <c r="M73" s="38">
        <f t="shared" si="21"/>
        <v>4.4908413244502555E-3</v>
      </c>
      <c r="N73" s="38">
        <f t="shared" si="22"/>
        <v>2.1716059812431359E-3</v>
      </c>
      <c r="O73" s="32">
        <f t="shared" si="23"/>
        <v>0.99962499071320732</v>
      </c>
      <c r="P73" s="32">
        <f t="shared" si="24"/>
        <v>0.999818852464467</v>
      </c>
      <c r="Q73" s="38">
        <f t="shared" si="27"/>
        <v>3.1339624634537763E-3</v>
      </c>
      <c r="R73" s="38">
        <f t="shared" si="28"/>
        <v>1.4402976195646751E-3</v>
      </c>
      <c r="S73" s="32">
        <f t="shared" si="29"/>
        <v>0.9997384605733759</v>
      </c>
      <c r="T73" s="32">
        <f t="shared" si="30"/>
        <v>0.99987989589264226</v>
      </c>
    </row>
    <row r="74" spans="1:20" x14ac:dyDescent="0.25">
      <c r="A74" s="32">
        <v>1943</v>
      </c>
      <c r="B74" s="32">
        <v>10.754609182490258</v>
      </c>
      <c r="C74" s="32">
        <v>2.4288094549765635E-2</v>
      </c>
      <c r="D74" s="33">
        <f t="shared" si="18"/>
        <v>0.4273793258179937</v>
      </c>
      <c r="E74" s="33">
        <f t="shared" si="25"/>
        <v>0.29688669018944097</v>
      </c>
      <c r="F74" s="33"/>
      <c r="G74" s="32">
        <v>6.0515512944129384</v>
      </c>
      <c r="H74" s="32">
        <v>2.817922395723747E-2</v>
      </c>
      <c r="I74" s="33">
        <f t="shared" si="19"/>
        <v>0.37296420148944182</v>
      </c>
      <c r="J74" s="33">
        <f t="shared" si="20"/>
        <v>0.24439703149232606</v>
      </c>
      <c r="K74" s="33"/>
      <c r="L74" s="32">
        <f t="shared" si="26"/>
        <v>69</v>
      </c>
      <c r="M74" s="38">
        <f t="shared" si="21"/>
        <v>4.5962976218486907E-3</v>
      </c>
      <c r="N74" s="38">
        <f t="shared" si="22"/>
        <v>2.2570119962931194E-3</v>
      </c>
      <c r="O74" s="32">
        <f t="shared" si="23"/>
        <v>0.99961616592675284</v>
      </c>
      <c r="P74" s="32">
        <f t="shared" si="24"/>
        <v>0.99981172081951231</v>
      </c>
      <c r="Q74" s="38">
        <f t="shared" si="27"/>
        <v>3.1929003244705024E-3</v>
      </c>
      <c r="R74" s="38">
        <f t="shared" si="28"/>
        <v>1.4789811722780654E-3</v>
      </c>
      <c r="S74" s="32">
        <f t="shared" si="29"/>
        <v>0.9997335347992522</v>
      </c>
      <c r="T74" s="32">
        <f t="shared" si="30"/>
        <v>0.999876667943982</v>
      </c>
    </row>
    <row r="75" spans="1:20" x14ac:dyDescent="0.25">
      <c r="A75" s="32">
        <v>1942</v>
      </c>
      <c r="B75" s="32">
        <v>11.593273342537261</v>
      </c>
      <c r="C75" s="32">
        <v>2.4514946845656735E-2</v>
      </c>
      <c r="D75" s="33">
        <f t="shared" si="18"/>
        <v>0.41373149165826861</v>
      </c>
      <c r="E75" s="33">
        <f t="shared" si="25"/>
        <v>0.28642965962098366</v>
      </c>
      <c r="F75" s="33"/>
      <c r="G75" s="32">
        <v>6.6699496791264696</v>
      </c>
      <c r="H75" s="32">
        <v>2.8906337276231028E-2</v>
      </c>
      <c r="I75" s="33">
        <f t="shared" si="19"/>
        <v>0.35323273196297528</v>
      </c>
      <c r="J75" s="33">
        <f t="shared" si="20"/>
        <v>0.22895651115384094</v>
      </c>
      <c r="K75" s="33"/>
      <c r="L75" s="32">
        <f t="shared" si="26"/>
        <v>70</v>
      </c>
      <c r="M75" s="38">
        <f t="shared" si="21"/>
        <v>4.7965022732099826E-3</v>
      </c>
      <c r="N75" s="38">
        <f t="shared" si="22"/>
        <v>2.3560445472134129E-3</v>
      </c>
      <c r="O75" s="32">
        <f t="shared" si="23"/>
        <v>0.99959941005704023</v>
      </c>
      <c r="P75" s="32">
        <f t="shared" si="24"/>
        <v>0.99980345061941833</v>
      </c>
      <c r="Q75" s="38">
        <f t="shared" si="27"/>
        <v>3.3206573373959708E-3</v>
      </c>
      <c r="R75" s="38">
        <f t="shared" si="28"/>
        <v>1.5271284081044773E-3</v>
      </c>
      <c r="S75" s="32">
        <f t="shared" si="29"/>
        <v>0.99972285649837234</v>
      </c>
      <c r="T75" s="32">
        <f t="shared" si="30"/>
        <v>0.99987265013824855</v>
      </c>
    </row>
    <row r="76" spans="1:20" x14ac:dyDescent="0.25">
      <c r="A76" s="32">
        <v>1941</v>
      </c>
      <c r="B76" s="32">
        <v>12.765520762680989</v>
      </c>
      <c r="C76" s="32">
        <v>2.474094370087631E-2</v>
      </c>
      <c r="D76" s="33">
        <f t="shared" si="18"/>
        <v>0.40035047943185126</v>
      </c>
      <c r="E76" s="33">
        <f t="shared" si="25"/>
        <v>0.27622788809589732</v>
      </c>
      <c r="F76" s="33"/>
      <c r="G76" s="32">
        <v>7.3839543948326174</v>
      </c>
      <c r="H76" s="32">
        <v>2.9625281427025925E-2</v>
      </c>
      <c r="I76" s="33">
        <f t="shared" si="19"/>
        <v>0.33415998195310759</v>
      </c>
      <c r="J76" s="33">
        <f t="shared" si="20"/>
        <v>0.21427080196357615</v>
      </c>
      <c r="K76" s="33"/>
      <c r="L76" s="32">
        <f t="shared" si="26"/>
        <v>71</v>
      </c>
      <c r="M76" s="38">
        <f t="shared" si="21"/>
        <v>5.1106823575365855E-3</v>
      </c>
      <c r="N76" s="38">
        <f t="shared" si="22"/>
        <v>2.4674220673198367E-3</v>
      </c>
      <c r="O76" s="32">
        <f t="shared" si="23"/>
        <v>0.99957310893049101</v>
      </c>
      <c r="P76" s="32">
        <f t="shared" si="24"/>
        <v>0.99979414859282589</v>
      </c>
      <c r="Q76" s="38">
        <f t="shared" si="27"/>
        <v>3.5261928407196983E-3</v>
      </c>
      <c r="R76" s="38">
        <f t="shared" si="28"/>
        <v>1.5821658298432574E-3</v>
      </c>
      <c r="S76" s="32">
        <f t="shared" si="29"/>
        <v>0.99970567461285154</v>
      </c>
      <c r="T76" s="32">
        <f t="shared" si="30"/>
        <v>0.99986805714056204</v>
      </c>
    </row>
    <row r="77" spans="1:20" x14ac:dyDescent="0.25">
      <c r="A77" s="32">
        <v>1940</v>
      </c>
      <c r="B77" s="32">
        <v>14.348003972292179</v>
      </c>
      <c r="C77" s="32">
        <v>2.4665998387339353E-2</v>
      </c>
      <c r="D77" s="33">
        <f t="shared" si="18"/>
        <v>0.39168084617829202</v>
      </c>
      <c r="E77" s="33">
        <f t="shared" si="25"/>
        <v>0.27055011914061655</v>
      </c>
      <c r="F77" s="33"/>
      <c r="G77" s="32">
        <v>8.2570768234511629</v>
      </c>
      <c r="H77" s="32">
        <v>3.0011635848764411E-2</v>
      </c>
      <c r="I77" s="33">
        <f t="shared" si="19"/>
        <v>0.31967764117594477</v>
      </c>
      <c r="J77" s="33">
        <f t="shared" si="20"/>
        <v>0.20379988958302389</v>
      </c>
      <c r="K77" s="33"/>
      <c r="L77" s="32">
        <f t="shared" si="26"/>
        <v>72</v>
      </c>
      <c r="M77" s="38">
        <f t="shared" si="21"/>
        <v>5.6198383368368954E-3</v>
      </c>
      <c r="N77" s="38">
        <f t="shared" si="22"/>
        <v>2.6396028419294307E-3</v>
      </c>
      <c r="O77" s="32">
        <f t="shared" si="23"/>
        <v>0.99953046951047342</v>
      </c>
      <c r="P77" s="32">
        <f t="shared" si="24"/>
        <v>0.99977976652693978</v>
      </c>
      <c r="Q77" s="38">
        <f t="shared" si="27"/>
        <v>3.8818541841336889E-3</v>
      </c>
      <c r="R77" s="38">
        <f t="shared" si="28"/>
        <v>1.6827913448978927E-3</v>
      </c>
      <c r="S77" s="32">
        <f t="shared" si="29"/>
        <v>0.99967593517574249</v>
      </c>
      <c r="T77" s="32">
        <f t="shared" si="30"/>
        <v>0.99985965911297903</v>
      </c>
    </row>
    <row r="78" spans="1:20" x14ac:dyDescent="0.25">
      <c r="A78" s="32">
        <v>1939</v>
      </c>
      <c r="B78" s="32">
        <v>16.355765628721812</v>
      </c>
      <c r="C78" s="32">
        <v>2.459812660226296E-2</v>
      </c>
      <c r="D78" s="33">
        <f t="shared" si="18"/>
        <v>0.38315068356989179</v>
      </c>
      <c r="E78" s="33">
        <f t="shared" si="25"/>
        <v>0.26492756326749034</v>
      </c>
      <c r="F78" s="33"/>
      <c r="G78" s="32">
        <v>9.3272986210318134</v>
      </c>
      <c r="H78" s="32">
        <v>3.0346828606350233E-2</v>
      </c>
      <c r="I78" s="33">
        <f t="shared" si="19"/>
        <v>0.30619708502383103</v>
      </c>
      <c r="J78" s="33">
        <f t="shared" si="20"/>
        <v>0.19422679725046249</v>
      </c>
      <c r="K78" s="33"/>
      <c r="L78" s="32">
        <f t="shared" si="26"/>
        <v>73</v>
      </c>
      <c r="M78" s="38">
        <f t="shared" si="21"/>
        <v>6.2667227809537034E-3</v>
      </c>
      <c r="N78" s="38">
        <f t="shared" si="22"/>
        <v>2.8559916489067404E-3</v>
      </c>
      <c r="O78" s="32">
        <f t="shared" si="23"/>
        <v>0.99947626710340631</v>
      </c>
      <c r="P78" s="32">
        <f t="shared" si="24"/>
        <v>0.99976168858610459</v>
      </c>
      <c r="Q78" s="38">
        <f t="shared" si="27"/>
        <v>4.3330931333914417E-3</v>
      </c>
      <c r="R78" s="38">
        <f t="shared" si="28"/>
        <v>1.8116113381616643E-3</v>
      </c>
      <c r="S78" s="32">
        <f t="shared" si="29"/>
        <v>0.99963818978670493</v>
      </c>
      <c r="T78" s="32">
        <f t="shared" si="30"/>
        <v>0.99984890689150174</v>
      </c>
    </row>
    <row r="79" spans="1:20" x14ac:dyDescent="0.25">
      <c r="A79" s="32">
        <v>1938</v>
      </c>
      <c r="B79" s="32">
        <v>18.744852916546243</v>
      </c>
      <c r="C79" s="32">
        <v>2.4451589248574428E-2</v>
      </c>
      <c r="D79" s="33">
        <f t="shared" si="18"/>
        <v>0.37603856666189733</v>
      </c>
      <c r="E79" s="33">
        <f t="shared" si="25"/>
        <v>0.2605820728011719</v>
      </c>
      <c r="F79" s="33"/>
      <c r="G79" s="32">
        <v>10.618037274717382</v>
      </c>
      <c r="H79" s="32">
        <v>3.0516648426605474E-2</v>
      </c>
      <c r="I79" s="33">
        <f t="shared" si="19"/>
        <v>0.29503362766203683</v>
      </c>
      <c r="J79" s="33">
        <f t="shared" si="20"/>
        <v>0.18666948917345225</v>
      </c>
      <c r="K79" s="33"/>
      <c r="L79" s="32">
        <f t="shared" si="26"/>
        <v>74</v>
      </c>
      <c r="M79" s="38">
        <f t="shared" si="21"/>
        <v>7.0487876230261358E-3</v>
      </c>
      <c r="N79" s="38">
        <f t="shared" si="22"/>
        <v>3.1326780558105964E-3</v>
      </c>
      <c r="O79" s="32">
        <f t="shared" si="23"/>
        <v>0.99941069473461353</v>
      </c>
      <c r="P79" s="32">
        <f t="shared" si="24"/>
        <v>0.99973856791569615</v>
      </c>
      <c r="Q79" s="38">
        <f t="shared" si="27"/>
        <v>4.884572627346713E-3</v>
      </c>
      <c r="R79" s="38">
        <f t="shared" si="28"/>
        <v>1.982063594096169E-3</v>
      </c>
      <c r="S79" s="32">
        <f t="shared" si="29"/>
        <v>0.99959203814389586</v>
      </c>
      <c r="T79" s="32">
        <f t="shared" si="30"/>
        <v>0.99983467779375823</v>
      </c>
    </row>
    <row r="80" spans="1:20" x14ac:dyDescent="0.25">
      <c r="A80" s="32">
        <v>1937</v>
      </c>
      <c r="B80" s="32">
        <v>21.50499955287987</v>
      </c>
      <c r="C80" s="32">
        <v>2.4238863926935025E-2</v>
      </c>
      <c r="D80" s="33">
        <f t="shared" si="18"/>
        <v>0.37016981432249657</v>
      </c>
      <c r="E80" s="33">
        <f t="shared" si="25"/>
        <v>0.25733504144487174</v>
      </c>
      <c r="F80" s="33"/>
      <c r="G80" s="32">
        <v>12.179335306522296</v>
      </c>
      <c r="H80" s="32">
        <v>3.0509561986730219E-2</v>
      </c>
      <c r="I80" s="33">
        <f t="shared" si="19"/>
        <v>0.28624933666154911</v>
      </c>
      <c r="J80" s="33">
        <f t="shared" si="20"/>
        <v>0.18113086982827314</v>
      </c>
      <c r="K80" s="33"/>
      <c r="L80" s="32">
        <f t="shared" si="26"/>
        <v>75</v>
      </c>
      <c r="M80" s="38">
        <f t="shared" si="21"/>
        <v>7.9605016914949134E-3</v>
      </c>
      <c r="N80" s="38">
        <f t="shared" si="22"/>
        <v>3.4863266524705924E-3</v>
      </c>
      <c r="O80" s="32">
        <f t="shared" si="23"/>
        <v>0.99933419211128216</v>
      </c>
      <c r="P80" s="32">
        <f t="shared" si="24"/>
        <v>0.9997090075089391</v>
      </c>
      <c r="Q80" s="38">
        <f t="shared" si="27"/>
        <v>5.5339899512122891E-3</v>
      </c>
      <c r="R80" s="38">
        <f t="shared" si="28"/>
        <v>2.2060535980005813E-3</v>
      </c>
      <c r="S80" s="32">
        <f t="shared" si="29"/>
        <v>0.99953766031178004</v>
      </c>
      <c r="T80" s="32">
        <f t="shared" si="30"/>
        <v>0.99981597605790951</v>
      </c>
    </row>
    <row r="81" spans="1:20" x14ac:dyDescent="0.25">
      <c r="A81" s="32">
        <v>1936</v>
      </c>
      <c r="B81" s="32">
        <v>24.661751033025812</v>
      </c>
      <c r="C81" s="32">
        <v>2.3864577125384444E-2</v>
      </c>
      <c r="D81" s="33">
        <f t="shared" si="18"/>
        <v>0.36702979854942175</v>
      </c>
      <c r="E81" s="33">
        <f t="shared" si="25"/>
        <v>0.25658869205490498</v>
      </c>
      <c r="F81" s="33"/>
      <c r="G81" s="32">
        <v>14.072478498379615</v>
      </c>
      <c r="H81" s="32">
        <v>3.0215747393402295E-2</v>
      </c>
      <c r="I81" s="33">
        <f t="shared" si="19"/>
        <v>0.28109533674337323</v>
      </c>
      <c r="J81" s="33">
        <f t="shared" si="20"/>
        <v>0.17865519755591799</v>
      </c>
      <c r="K81" s="33"/>
      <c r="L81" s="32">
        <f t="shared" si="26"/>
        <v>76</v>
      </c>
      <c r="M81" s="38">
        <f t="shared" si="21"/>
        <v>9.0515975135274582E-3</v>
      </c>
      <c r="N81" s="38">
        <f t="shared" si="22"/>
        <v>3.9557080823158976E-3</v>
      </c>
      <c r="O81" s="32">
        <f t="shared" si="23"/>
        <v>0.99924255266515905</v>
      </c>
      <c r="P81" s="32">
        <f t="shared" si="24"/>
        <v>0.99966975849261663</v>
      </c>
      <c r="Q81" s="38">
        <f t="shared" si="27"/>
        <v>6.3279264413477945E-3</v>
      </c>
      <c r="R81" s="38">
        <f t="shared" si="28"/>
        <v>2.5141214262294183E-3</v>
      </c>
      <c r="S81" s="32">
        <f t="shared" si="29"/>
        <v>0.99947113717784497</v>
      </c>
      <c r="T81" s="32">
        <f t="shared" si="30"/>
        <v>0.9997902480729618</v>
      </c>
    </row>
    <row r="82" spans="1:20" x14ac:dyDescent="0.25">
      <c r="A82" s="32">
        <v>1935</v>
      </c>
      <c r="B82" s="32">
        <v>28.331717557011363</v>
      </c>
      <c r="C82" s="32">
        <v>2.3523311793608271E-2</v>
      </c>
      <c r="D82" s="33">
        <f t="shared" si="18"/>
        <v>0.36367218523820255</v>
      </c>
      <c r="E82" s="33">
        <f t="shared" si="25"/>
        <v>0.25554619482202134</v>
      </c>
      <c r="F82" s="33"/>
      <c r="G82" s="32">
        <v>16.34037855546773</v>
      </c>
      <c r="H82" s="32">
        <v>2.9827382925004878E-2</v>
      </c>
      <c r="I82" s="33">
        <f t="shared" si="19"/>
        <v>0.2773215915808302</v>
      </c>
      <c r="J82" s="33">
        <f t="shared" si="20"/>
        <v>0.17728650022739315</v>
      </c>
      <c r="K82" s="33"/>
      <c r="L82" s="32">
        <f t="shared" si="26"/>
        <v>77</v>
      </c>
      <c r="M82" s="38">
        <f t="shared" si="21"/>
        <v>1.0303457635509872E-2</v>
      </c>
      <c r="N82" s="38">
        <f t="shared" si="22"/>
        <v>4.531539788035578E-3</v>
      </c>
      <c r="O82" s="32">
        <f t="shared" si="23"/>
        <v>0.99913729686706154</v>
      </c>
      <c r="P82" s="32">
        <f t="shared" si="24"/>
        <v>0.99962158508878773</v>
      </c>
      <c r="Q82" s="38">
        <f t="shared" si="27"/>
        <v>7.2400626144665083E-3</v>
      </c>
      <c r="R82" s="38">
        <f t="shared" si="28"/>
        <v>2.8969285264896197E-3</v>
      </c>
      <c r="S82" s="32">
        <f t="shared" si="29"/>
        <v>0.99939465004299965</v>
      </c>
      <c r="T82" s="32">
        <f t="shared" si="30"/>
        <v>0.99975826815973023</v>
      </c>
    </row>
    <row r="83" spans="1:20" x14ac:dyDescent="0.25">
      <c r="A83" s="32">
        <v>1934</v>
      </c>
      <c r="B83" s="32">
        <v>32.611855848466334</v>
      </c>
      <c r="C83" s="32">
        <v>2.3099440006120221E-2</v>
      </c>
      <c r="D83" s="33">
        <f t="shared" si="18"/>
        <v>0.36190433853501164</v>
      </c>
      <c r="E83" s="33">
        <f t="shared" si="25"/>
        <v>0.25592599447918968</v>
      </c>
      <c r="F83" s="33"/>
      <c r="G83" s="32">
        <v>18.997594110209395</v>
      </c>
      <c r="H83" s="32">
        <v>2.9240132382061142E-2</v>
      </c>
      <c r="I83" s="33">
        <f t="shared" si="19"/>
        <v>0.27621773625425039</v>
      </c>
      <c r="J83" s="33">
        <f t="shared" si="20"/>
        <v>0.17814315496515051</v>
      </c>
      <c r="K83" s="33"/>
      <c r="L83" s="32">
        <f t="shared" si="26"/>
        <v>78</v>
      </c>
      <c r="M83" s="38">
        <f t="shared" si="21"/>
        <v>1.1802372119238359E-2</v>
      </c>
      <c r="N83" s="38">
        <f t="shared" si="22"/>
        <v>5.2474724393991191E-3</v>
      </c>
      <c r="O83" s="32">
        <f t="shared" si="23"/>
        <v>0.99901110819127104</v>
      </c>
      <c r="P83" s="32">
        <f t="shared" si="24"/>
        <v>0.99956165536959218</v>
      </c>
      <c r="Q83" s="38">
        <f t="shared" si="27"/>
        <v>8.3462216398307257E-3</v>
      </c>
      <c r="R83" s="38">
        <f t="shared" si="28"/>
        <v>3.3842913515400629E-3</v>
      </c>
      <c r="S83" s="32">
        <f t="shared" si="29"/>
        <v>0.99930180665327062</v>
      </c>
      <c r="T83" s="32">
        <f t="shared" si="30"/>
        <v>0.99971753731518287</v>
      </c>
    </row>
    <row r="84" spans="1:20" x14ac:dyDescent="0.25">
      <c r="A84" s="32">
        <v>1933</v>
      </c>
      <c r="B84" s="32">
        <v>37.568048964607989</v>
      </c>
      <c r="C84" s="32">
        <v>2.2572837256448378E-2</v>
      </c>
      <c r="D84" s="33">
        <f t="shared" si="18"/>
        <v>0.36212070752332021</v>
      </c>
      <c r="E84" s="33">
        <f t="shared" si="25"/>
        <v>0.25810979169205084</v>
      </c>
      <c r="F84" s="33"/>
      <c r="G84" s="32">
        <v>22.101245416391354</v>
      </c>
      <c r="H84" s="32">
        <v>2.8455262612435993E-2</v>
      </c>
      <c r="I84" s="33">
        <f t="shared" si="19"/>
        <v>0.27790197995397437</v>
      </c>
      <c r="J84" s="33">
        <f t="shared" si="20"/>
        <v>0.18135193256785362</v>
      </c>
      <c r="K84" s="33"/>
      <c r="L84" s="32">
        <f t="shared" si="26"/>
        <v>79</v>
      </c>
      <c r="M84" s="38">
        <f t="shared" si="21"/>
        <v>1.3604168471334582E-2</v>
      </c>
      <c r="N84" s="38">
        <f t="shared" si="22"/>
        <v>6.1419798606638576E-3</v>
      </c>
      <c r="O84" s="32">
        <f t="shared" si="23"/>
        <v>0.99885918846371569</v>
      </c>
      <c r="P84" s="32">
        <f t="shared" si="24"/>
        <v>0.99948672182153031</v>
      </c>
      <c r="Q84" s="38">
        <f t="shared" si="27"/>
        <v>9.6966812925317336E-3</v>
      </c>
      <c r="R84" s="38">
        <f t="shared" si="28"/>
        <v>4.0081035684189888E-3</v>
      </c>
      <c r="S84" s="32">
        <f t="shared" si="29"/>
        <v>0.99918832956228276</v>
      </c>
      <c r="T84" s="32">
        <f t="shared" si="30"/>
        <v>0.99966537620374296</v>
      </c>
    </row>
    <row r="85" spans="1:20" x14ac:dyDescent="0.25">
      <c r="A85" s="32">
        <v>1932</v>
      </c>
      <c r="B85" s="32">
        <v>43.125512059111124</v>
      </c>
      <c r="C85" s="32">
        <v>2.2024227155786162E-2</v>
      </c>
      <c r="D85" s="33">
        <f t="shared" si="18"/>
        <v>0.36308640266637487</v>
      </c>
      <c r="E85" s="33">
        <f t="shared" si="25"/>
        <v>0.26093658866015251</v>
      </c>
      <c r="F85" s="33"/>
      <c r="G85" s="32">
        <v>25.657983623131468</v>
      </c>
      <c r="H85" s="32">
        <v>2.758161258418524E-2</v>
      </c>
      <c r="I85" s="33">
        <f t="shared" si="19"/>
        <v>0.28118170577179358</v>
      </c>
      <c r="J85" s="33">
        <f t="shared" si="20"/>
        <v>0.18591264471957439</v>
      </c>
      <c r="K85" s="33"/>
      <c r="L85" s="32">
        <f t="shared" si="26"/>
        <v>80</v>
      </c>
      <c r="M85" s="38">
        <f t="shared" si="21"/>
        <v>1.5658287036688028E-2</v>
      </c>
      <c r="N85" s="38">
        <f t="shared" si="22"/>
        <v>7.2145556018168508E-3</v>
      </c>
      <c r="O85" s="32">
        <f t="shared" si="23"/>
        <v>0.99868568339309405</v>
      </c>
      <c r="P85" s="32">
        <f t="shared" si="24"/>
        <v>0.99939678980767965</v>
      </c>
      <c r="Q85" s="38">
        <f t="shared" si="27"/>
        <v>1.1253024000926726E-2</v>
      </c>
      <c r="R85" s="38">
        <f t="shared" si="28"/>
        <v>4.7701435935478985E-3</v>
      </c>
      <c r="S85" s="32">
        <f t="shared" si="29"/>
        <v>0.9990573763563031</v>
      </c>
      <c r="T85" s="32">
        <f t="shared" si="30"/>
        <v>0.99960161628930477</v>
      </c>
    </row>
    <row r="86" spans="1:20" x14ac:dyDescent="0.25">
      <c r="A86" s="32">
        <v>1931</v>
      </c>
      <c r="B86" s="32">
        <v>49.294280805831406</v>
      </c>
      <c r="C86" s="32">
        <v>2.1235488216583411E-2</v>
      </c>
      <c r="D86" s="33">
        <f t="shared" si="18"/>
        <v>0.3685908911097458</v>
      </c>
      <c r="E86" s="33">
        <f t="shared" si="25"/>
        <v>0.26804503556708881</v>
      </c>
      <c r="F86" s="33"/>
      <c r="G86" s="32">
        <v>29.761793783299026</v>
      </c>
      <c r="H86" s="32">
        <v>2.643661692369851E-2</v>
      </c>
      <c r="I86" s="33">
        <f t="shared" si="19"/>
        <v>0.28865560045934296</v>
      </c>
      <c r="J86" s="33">
        <f t="shared" si="20"/>
        <v>0.19416047924464835</v>
      </c>
      <c r="K86" s="33"/>
      <c r="L86" s="32">
        <f t="shared" si="26"/>
        <v>81</v>
      </c>
      <c r="M86" s="38">
        <f t="shared" si="21"/>
        <v>1.8169422888835433E-2</v>
      </c>
      <c r="N86" s="38">
        <f t="shared" si="22"/>
        <v>8.5909084552653215E-3</v>
      </c>
      <c r="O86" s="32">
        <f t="shared" si="23"/>
        <v>0.99847312403698751</v>
      </c>
      <c r="P86" s="32">
        <f t="shared" si="24"/>
        <v>0.9992812565009872</v>
      </c>
      <c r="Q86" s="38">
        <f t="shared" si="27"/>
        <v>1.3213087251853143E-2</v>
      </c>
      <c r="R86" s="38">
        <f t="shared" si="28"/>
        <v>5.7785641441457343E-3</v>
      </c>
      <c r="S86" s="32">
        <f t="shared" si="29"/>
        <v>0.99889218435388039</v>
      </c>
      <c r="T86" s="32">
        <f t="shared" si="30"/>
        <v>0.99951717287814168</v>
      </c>
    </row>
    <row r="87" spans="1:20" x14ac:dyDescent="0.25">
      <c r="A87" s="32">
        <v>1930</v>
      </c>
      <c r="B87" s="32">
        <v>56.047807887958832</v>
      </c>
      <c r="C87" s="32">
        <v>2.0504463115919819E-2</v>
      </c>
      <c r="D87" s="33">
        <f t="shared" si="18"/>
        <v>0.37373277975823405</v>
      </c>
      <c r="E87" s="33">
        <f t="shared" si="25"/>
        <v>0.27478091369541002</v>
      </c>
      <c r="F87" s="33"/>
      <c r="G87" s="32">
        <v>34.432916643775137</v>
      </c>
      <c r="H87" s="32">
        <v>2.5345850515601016E-2</v>
      </c>
      <c r="I87" s="33">
        <f t="shared" si="19"/>
        <v>0.29623541353760302</v>
      </c>
      <c r="J87" s="33">
        <f t="shared" si="20"/>
        <v>0.20254593422439024</v>
      </c>
      <c r="K87" s="33"/>
      <c r="L87" s="32">
        <f t="shared" si="26"/>
        <v>82</v>
      </c>
      <c r="M87" s="38">
        <f t="shared" si="21"/>
        <v>2.0946903041322334E-2</v>
      </c>
      <c r="N87" s="38">
        <f t="shared" si="22"/>
        <v>1.0200249301274542E-2</v>
      </c>
      <c r="O87" s="32">
        <f t="shared" si="23"/>
        <v>0.99823743830536082</v>
      </c>
      <c r="P87" s="32">
        <f t="shared" si="24"/>
        <v>0.99914597918897174</v>
      </c>
      <c r="Q87" s="38">
        <f t="shared" si="27"/>
        <v>1.5400867862078137E-2</v>
      </c>
      <c r="R87" s="38">
        <f t="shared" si="28"/>
        <v>6.9742472696839907E-3</v>
      </c>
      <c r="S87" s="32">
        <f t="shared" si="29"/>
        <v>0.99870744497854513</v>
      </c>
      <c r="T87" s="32">
        <f t="shared" si="30"/>
        <v>0.99941694662479763</v>
      </c>
    </row>
    <row r="88" spans="1:20" x14ac:dyDescent="0.25">
      <c r="A88" s="32">
        <v>1929</v>
      </c>
      <c r="B88" s="32">
        <v>63.327212745184241</v>
      </c>
      <c r="C88" s="32">
        <v>1.9544560517619845E-2</v>
      </c>
      <c r="D88" s="33">
        <f t="shared" si="18"/>
        <v>0.38378089876667204</v>
      </c>
      <c r="E88" s="33">
        <f t="shared" si="25"/>
        <v>0.28626083504980487</v>
      </c>
      <c r="F88" s="33"/>
      <c r="G88" s="32">
        <v>39.789127417402177</v>
      </c>
      <c r="H88" s="32">
        <v>2.4041028128084299E-2</v>
      </c>
      <c r="I88" s="33">
        <f t="shared" si="19"/>
        <v>0.30789071565427423</v>
      </c>
      <c r="J88" s="33">
        <f t="shared" si="20"/>
        <v>0.2146759064083216</v>
      </c>
      <c r="K88" s="33"/>
      <c r="L88" s="32">
        <f t="shared" si="26"/>
        <v>83</v>
      </c>
      <c r="M88" s="38">
        <f t="shared" si="21"/>
        <v>2.4303774623735057E-2</v>
      </c>
      <c r="N88" s="38">
        <f t="shared" si="22"/>
        <v>1.2250702915803061E-2</v>
      </c>
      <c r="O88" s="32">
        <f t="shared" si="23"/>
        <v>0.99795176836949684</v>
      </c>
      <c r="P88" s="32">
        <f t="shared" si="24"/>
        <v>0.99897333060900073</v>
      </c>
      <c r="Q88" s="38">
        <f t="shared" si="27"/>
        <v>1.8128100801813086E-2</v>
      </c>
      <c r="R88" s="38">
        <f t="shared" si="28"/>
        <v>8.5417669935270134E-3</v>
      </c>
      <c r="S88" s="32">
        <f t="shared" si="29"/>
        <v>0.99847662584595775</v>
      </c>
      <c r="T88" s="32">
        <f t="shared" si="30"/>
        <v>0.99928538404585199</v>
      </c>
    </row>
    <row r="89" spans="1:20" x14ac:dyDescent="0.25">
      <c r="A89" s="32">
        <v>1928</v>
      </c>
      <c r="B89" s="32">
        <v>71.016517739174915</v>
      </c>
      <c r="C89" s="32">
        <v>1.8581927693542777E-2</v>
      </c>
      <c r="D89" s="33">
        <f t="shared" si="18"/>
        <v>0.39491039627914026</v>
      </c>
      <c r="E89" s="33">
        <f t="shared" si="25"/>
        <v>0.29884647467609471</v>
      </c>
      <c r="F89" s="33"/>
      <c r="G89" s="32">
        <v>45.76252662878376</v>
      </c>
      <c r="H89" s="32">
        <v>2.275695764844167E-2</v>
      </c>
      <c r="I89" s="33">
        <f t="shared" si="19"/>
        <v>0.32050805112500741</v>
      </c>
      <c r="J89" s="33">
        <f t="shared" si="20"/>
        <v>0.22781935945345447</v>
      </c>
      <c r="K89" s="33"/>
      <c r="L89" s="32">
        <f t="shared" si="26"/>
        <v>84</v>
      </c>
      <c r="M89" s="38">
        <f t="shared" si="21"/>
        <v>2.8045161162742163E-2</v>
      </c>
      <c r="N89" s="38">
        <f t="shared" si="22"/>
        <v>1.4667258224347739E-2</v>
      </c>
      <c r="O89" s="32">
        <f t="shared" si="23"/>
        <v>0.99763231259551155</v>
      </c>
      <c r="P89" s="32">
        <f t="shared" si="24"/>
        <v>0.99876943393935613</v>
      </c>
      <c r="Q89" s="38">
        <f t="shared" si="27"/>
        <v>2.1223035970124766E-2</v>
      </c>
      <c r="R89" s="38">
        <f t="shared" si="28"/>
        <v>1.042558950354117E-2</v>
      </c>
      <c r="S89" s="32">
        <f t="shared" si="29"/>
        <v>0.99821397329725003</v>
      </c>
      <c r="T89" s="32">
        <f t="shared" si="30"/>
        <v>0.9991270215451481</v>
      </c>
    </row>
    <row r="90" spans="1:20" x14ac:dyDescent="0.25">
      <c r="A90" s="32">
        <v>1927</v>
      </c>
      <c r="B90" s="32">
        <v>78.93344155327533</v>
      </c>
      <c r="C90" s="32">
        <v>1.7557735030531575E-2</v>
      </c>
      <c r="D90" s="33">
        <f t="shared" si="18"/>
        <v>0.40842601841409393</v>
      </c>
      <c r="E90" s="33">
        <f t="shared" si="25"/>
        <v>0.31385929078908559</v>
      </c>
      <c r="F90" s="33"/>
      <c r="G90" s="32">
        <v>52.373056146535852</v>
      </c>
      <c r="H90" s="32">
        <v>2.1428267142300693E-2</v>
      </c>
      <c r="I90" s="33">
        <f t="shared" si="19"/>
        <v>0.33526244892287915</v>
      </c>
      <c r="J90" s="33">
        <f t="shared" si="20"/>
        <v>0.24310407591397157</v>
      </c>
      <c r="K90" s="33"/>
      <c r="L90" s="32">
        <f t="shared" si="26"/>
        <v>85</v>
      </c>
      <c r="M90" s="38">
        <f t="shared" si="21"/>
        <v>3.2238471253325837E-2</v>
      </c>
      <c r="N90" s="38">
        <f t="shared" si="22"/>
        <v>1.7558719061263058E-2</v>
      </c>
      <c r="O90" s="32">
        <f t="shared" si="23"/>
        <v>0.99727292718258076</v>
      </c>
      <c r="P90" s="32">
        <f t="shared" si="24"/>
        <v>0.99852486392001027</v>
      </c>
      <c r="Q90" s="38">
        <f t="shared" si="27"/>
        <v>2.4773993985452734E-2</v>
      </c>
      <c r="R90" s="38">
        <f t="shared" si="28"/>
        <v>1.2732103417294147E-2</v>
      </c>
      <c r="S90" s="32">
        <f t="shared" si="29"/>
        <v>0.99791168076203651</v>
      </c>
      <c r="T90" s="32">
        <f t="shared" si="30"/>
        <v>0.99893274897884898</v>
      </c>
    </row>
    <row r="91" spans="1:20" x14ac:dyDescent="0.25">
      <c r="A91" s="32">
        <v>1926</v>
      </c>
      <c r="B91" s="32">
        <v>86.964537055071375</v>
      </c>
      <c r="C91" s="32">
        <v>1.6510957568569705E-2</v>
      </c>
      <c r="D91" s="33">
        <f t="shared" si="18"/>
        <v>0.42376772444406002</v>
      </c>
      <c r="E91" s="33">
        <f t="shared" si="25"/>
        <v>0.3308023681191492</v>
      </c>
      <c r="F91" s="33"/>
      <c r="G91" s="32">
        <v>59.526962702084653</v>
      </c>
      <c r="H91" s="32">
        <v>2.0086680503462365E-2</v>
      </c>
      <c r="I91" s="33">
        <f t="shared" si="19"/>
        <v>0.35186511030790746</v>
      </c>
      <c r="J91" s="33">
        <f t="shared" si="20"/>
        <v>0.26032938256510263</v>
      </c>
      <c r="K91" s="33"/>
      <c r="L91" s="32">
        <f t="shared" si="26"/>
        <v>86</v>
      </c>
      <c r="M91" s="38">
        <f t="shared" si="21"/>
        <v>3.6852763975158728E-2</v>
      </c>
      <c r="N91" s="38">
        <f t="shared" si="22"/>
        <v>2.0945461297463708E-2</v>
      </c>
      <c r="O91" s="32">
        <f t="shared" si="23"/>
        <v>0.99687580832510569</v>
      </c>
      <c r="P91" s="32">
        <f t="shared" si="24"/>
        <v>0.99823756080482218</v>
      </c>
      <c r="Q91" s="38">
        <f t="shared" si="27"/>
        <v>2.8768074800203113E-2</v>
      </c>
      <c r="R91" s="38">
        <f t="shared" si="28"/>
        <v>1.5496617446209591E-2</v>
      </c>
      <c r="S91" s="32">
        <f t="shared" si="29"/>
        <v>0.99757045718594461</v>
      </c>
      <c r="T91" s="32">
        <f t="shared" si="30"/>
        <v>0.9986993511528558</v>
      </c>
    </row>
    <row r="92" spans="1:20" x14ac:dyDescent="0.25">
      <c r="A92" s="32">
        <v>1925</v>
      </c>
      <c r="B92" s="32">
        <v>94.977876306922326</v>
      </c>
      <c r="C92" s="32">
        <v>1.5464667793020309E-2</v>
      </c>
      <c r="D92" s="33">
        <f t="shared" si="18"/>
        <v>0.44059579298791535</v>
      </c>
      <c r="E92" s="33">
        <f t="shared" si="25"/>
        <v>0.34937920131113087</v>
      </c>
      <c r="F92" s="33"/>
      <c r="G92" s="32">
        <v>66.993881207914853</v>
      </c>
      <c r="H92" s="32">
        <v>1.8759261528582274E-2</v>
      </c>
      <c r="I92" s="33">
        <f t="shared" si="19"/>
        <v>0.3700042225858271</v>
      </c>
      <c r="J92" s="33">
        <f t="shared" si="20"/>
        <v>0.27925504248769434</v>
      </c>
      <c r="K92" s="33"/>
      <c r="L92" s="32">
        <f t="shared" si="26"/>
        <v>87</v>
      </c>
      <c r="M92" s="38">
        <f t="shared" si="21"/>
        <v>4.1846852727756574E-2</v>
      </c>
      <c r="N92" s="38">
        <f t="shared" si="22"/>
        <v>2.4788018934341786E-2</v>
      </c>
      <c r="O92" s="32">
        <f t="shared" si="23"/>
        <v>0.9964440331173986</v>
      </c>
      <c r="P92" s="32">
        <f t="shared" si="24"/>
        <v>0.99791048482108846</v>
      </c>
      <c r="Q92" s="38">
        <f t="shared" si="27"/>
        <v>3.3183294566339901E-2</v>
      </c>
      <c r="R92" s="38">
        <f t="shared" si="28"/>
        <v>1.8708379143131813E-2</v>
      </c>
      <c r="S92" s="32">
        <f t="shared" si="29"/>
        <v>0.99719175458537901</v>
      </c>
      <c r="T92" s="32">
        <f t="shared" si="30"/>
        <v>0.99842743822099489</v>
      </c>
    </row>
    <row r="93" spans="1:20" x14ac:dyDescent="0.25">
      <c r="A93" s="32">
        <v>1924</v>
      </c>
      <c r="B93" s="32">
        <v>102.83144273600732</v>
      </c>
      <c r="C93" s="32">
        <v>1.4431812125564176E-2</v>
      </c>
      <c r="D93" s="33">
        <f t="shared" si="18"/>
        <v>0.4587188174519205</v>
      </c>
      <c r="E93" s="33">
        <f t="shared" si="25"/>
        <v>0.36942961766717958</v>
      </c>
      <c r="F93" s="33"/>
      <c r="G93" s="32">
        <v>74.706114834415246</v>
      </c>
      <c r="H93" s="32">
        <v>1.7467606897420974E-2</v>
      </c>
      <c r="I93" s="33">
        <f t="shared" si="19"/>
        <v>0.38936005489828646</v>
      </c>
      <c r="J93" s="33">
        <f t="shared" si="20"/>
        <v>0.2996126288307005</v>
      </c>
      <c r="K93" s="33"/>
      <c r="L93" s="32">
        <f t="shared" si="26"/>
        <v>88</v>
      </c>
      <c r="M93" s="38">
        <f t="shared" si="21"/>
        <v>4.7170717808736155E-2</v>
      </c>
      <c r="N93" s="38">
        <f t="shared" si="22"/>
        <v>2.9087576973165611E-2</v>
      </c>
      <c r="O93" s="32">
        <f t="shared" si="23"/>
        <v>0.99598146860765124</v>
      </c>
      <c r="P93" s="32">
        <f t="shared" si="24"/>
        <v>0.99754310584081129</v>
      </c>
      <c r="Q93" s="38">
        <f t="shared" si="27"/>
        <v>3.7988980574127654E-2</v>
      </c>
      <c r="R93" s="38">
        <f t="shared" si="28"/>
        <v>2.2382895455267345E-2</v>
      </c>
      <c r="S93" s="32">
        <f t="shared" si="29"/>
        <v>0.99677775480466591</v>
      </c>
      <c r="T93" s="32">
        <f t="shared" si="30"/>
        <v>0.99811534534177315</v>
      </c>
    </row>
    <row r="94" spans="1:20" x14ac:dyDescent="0.25">
      <c r="A94" s="32">
        <v>1923</v>
      </c>
      <c r="B94" s="32">
        <v>110.39915758622448</v>
      </c>
      <c r="C94" s="32">
        <v>1.342443689404977E-2</v>
      </c>
      <c r="D94" s="33">
        <f t="shared" si="18"/>
        <v>0.47790465678795313</v>
      </c>
      <c r="E94" s="33">
        <f t="shared" si="25"/>
        <v>0.39074090621899876</v>
      </c>
      <c r="F94" s="33"/>
      <c r="G94" s="32">
        <v>82.715295868955522</v>
      </c>
      <c r="H94" s="32">
        <v>1.6227661793108219E-2</v>
      </c>
      <c r="I94" s="33">
        <f t="shared" si="19"/>
        <v>0.40962163016916253</v>
      </c>
      <c r="J94" s="33">
        <f t="shared" si="20"/>
        <v>0.32112130645257486</v>
      </c>
      <c r="K94" s="33"/>
      <c r="L94" s="32">
        <f t="shared" si="26"/>
        <v>89</v>
      </c>
      <c r="M94" s="38">
        <f t="shared" si="21"/>
        <v>5.276027151592376E-2</v>
      </c>
      <c r="N94" s="38">
        <f t="shared" si="22"/>
        <v>3.3881974333766156E-2</v>
      </c>
      <c r="O94" s="32">
        <f t="shared" si="23"/>
        <v>0.99549326323216247</v>
      </c>
      <c r="P94" s="32">
        <f t="shared" si="24"/>
        <v>0.99713168213557912</v>
      </c>
      <c r="Q94" s="38">
        <f t="shared" si="27"/>
        <v>4.3137466881055402E-2</v>
      </c>
      <c r="R94" s="38">
        <f t="shared" si="28"/>
        <v>2.6561643873050263E-2</v>
      </c>
      <c r="S94" s="32">
        <f t="shared" si="29"/>
        <v>0.99633211473496308</v>
      </c>
      <c r="T94" s="32">
        <f t="shared" si="30"/>
        <v>0.99775911636377002</v>
      </c>
    </row>
    <row r="95" spans="1:20" x14ac:dyDescent="0.25">
      <c r="A95" s="32">
        <v>1922</v>
      </c>
      <c r="B95" s="32">
        <v>117.56830231586662</v>
      </c>
      <c r="C95" s="32">
        <v>1.2453932408480688E-2</v>
      </c>
      <c r="D95" s="33">
        <f t="shared" si="18"/>
        <v>0.49786804105330273</v>
      </c>
      <c r="E95" s="33">
        <f t="shared" si="25"/>
        <v>0.41303241558488912</v>
      </c>
      <c r="F95" s="33"/>
      <c r="G95" s="32">
        <v>91.000557766220993</v>
      </c>
      <c r="H95" s="32">
        <v>1.5049792809158828E-2</v>
      </c>
      <c r="I95" s="33">
        <f t="shared" si="19"/>
        <v>0.43050841971586262</v>
      </c>
      <c r="J95" s="33">
        <f t="shared" si="20"/>
        <v>0.34351129373381412</v>
      </c>
      <c r="K95" s="33"/>
      <c r="L95" s="32">
        <f t="shared" si="26"/>
        <v>90</v>
      </c>
      <c r="M95" s="38">
        <f t="shared" si="21"/>
        <v>5.8533500363962987E-2</v>
      </c>
      <c r="N95" s="38">
        <f t="shared" si="22"/>
        <v>3.9176506317197872E-2</v>
      </c>
      <c r="O95" s="32">
        <f t="shared" si="23"/>
        <v>0.99498623497161698</v>
      </c>
      <c r="P95" s="32">
        <f t="shared" si="24"/>
        <v>0.99667515987096589</v>
      </c>
      <c r="Q95" s="38">
        <f t="shared" si="27"/>
        <v>4.8559519901736903E-2</v>
      </c>
      <c r="R95" s="38">
        <f t="shared" si="28"/>
        <v>3.1259719328773257E-2</v>
      </c>
      <c r="S95" s="32">
        <f t="shared" si="29"/>
        <v>0.99586041281347082</v>
      </c>
      <c r="T95" s="32">
        <f t="shared" si="30"/>
        <v>0.99735693811985526</v>
      </c>
    </row>
    <row r="96" spans="1:20" x14ac:dyDescent="0.25">
      <c r="A96" s="32">
        <v>1921</v>
      </c>
      <c r="B96" s="32">
        <v>124.39554840030563</v>
      </c>
      <c r="C96" s="32">
        <v>1.1325564124636577E-2</v>
      </c>
      <c r="D96" s="33">
        <f t="shared" si="18"/>
        <v>0.52437030511145755</v>
      </c>
      <c r="E96" s="33">
        <f t="shared" si="25"/>
        <v>0.44244433592185312</v>
      </c>
      <c r="F96" s="33"/>
      <c r="G96" s="32">
        <v>99.28453305588765</v>
      </c>
      <c r="H96" s="32">
        <v>1.3738939728117086E-2</v>
      </c>
      <c r="I96" s="33">
        <f t="shared" si="19"/>
        <v>0.45697821239784459</v>
      </c>
      <c r="J96" s="33">
        <f t="shared" si="20"/>
        <v>0.37187271009667439</v>
      </c>
      <c r="K96" s="33"/>
      <c r="L96" s="32">
        <f t="shared" si="26"/>
        <v>91</v>
      </c>
      <c r="M96" s="38">
        <f t="shared" si="21"/>
        <v>6.5229331669175356E-2</v>
      </c>
      <c r="N96" s="38">
        <f t="shared" si="22"/>
        <v>4.5370868434634247E-2</v>
      </c>
      <c r="O96" s="32">
        <f t="shared" si="23"/>
        <v>0.99439459803089048</v>
      </c>
      <c r="P96" s="32">
        <f t="shared" si="24"/>
        <v>0.99613811318651879</v>
      </c>
      <c r="Q96" s="38">
        <f t="shared" si="27"/>
        <v>5.5038105803607962E-2</v>
      </c>
      <c r="R96" s="38">
        <f t="shared" si="28"/>
        <v>3.6921208378175793E-2</v>
      </c>
      <c r="S96" s="32">
        <f t="shared" si="29"/>
        <v>0.99529355386573137</v>
      </c>
      <c r="T96" s="32">
        <f t="shared" si="30"/>
        <v>0.99686990469398129</v>
      </c>
    </row>
    <row r="97" spans="1:20" x14ac:dyDescent="0.25">
      <c r="A97" s="32">
        <v>1920</v>
      </c>
      <c r="B97" s="32">
        <v>133.09749650000001</v>
      </c>
      <c r="C97" s="32">
        <v>1.0237659348873416E-2</v>
      </c>
      <c r="D97" s="33">
        <f t="shared" si="18"/>
        <v>0.55223354012879411</v>
      </c>
      <c r="E97" s="33">
        <f t="shared" si="25"/>
        <v>0.47362039504968623</v>
      </c>
      <c r="F97" s="33"/>
      <c r="G97" s="32">
        <v>107.45958399842543</v>
      </c>
      <c r="H97" s="32">
        <v>1.2494932137849343E-2</v>
      </c>
      <c r="I97" s="33">
        <f t="shared" si="19"/>
        <v>0.48446695030863562</v>
      </c>
      <c r="J97" s="33">
        <f t="shared" si="20"/>
        <v>0.40166774139253769</v>
      </c>
      <c r="K97" s="33"/>
      <c r="L97" s="32">
        <f t="shared" si="26"/>
        <v>92</v>
      </c>
      <c r="M97" s="38">
        <f t="shared" si="21"/>
        <v>7.3500901674474789E-2</v>
      </c>
      <c r="N97" s="38">
        <f t="shared" si="22"/>
        <v>5.2060616941151827E-2</v>
      </c>
      <c r="O97" s="32">
        <f t="shared" si="23"/>
        <v>0.99365834318676982</v>
      </c>
      <c r="P97" s="32">
        <f t="shared" si="24"/>
        <v>0.99555451715017362</v>
      </c>
      <c r="Q97" s="38">
        <f t="shared" si="27"/>
        <v>6.3037688872454228E-2</v>
      </c>
      <c r="R97" s="38">
        <f t="shared" si="28"/>
        <v>4.3163048395629226E-2</v>
      </c>
      <c r="S97" s="32">
        <f t="shared" si="29"/>
        <v>0.99458867587618405</v>
      </c>
      <c r="T97" s="32">
        <f t="shared" si="30"/>
        <v>0.99632989498064894</v>
      </c>
    </row>
    <row r="98" spans="1:20" x14ac:dyDescent="0.25">
      <c r="A98" s="32">
        <v>1919</v>
      </c>
      <c r="B98" s="32">
        <v>142.68593479999998</v>
      </c>
      <c r="C98" s="32">
        <v>9.1876340503034021E-3</v>
      </c>
      <c r="D98" s="33">
        <f t="shared" si="18"/>
        <v>0.5815429733070856</v>
      </c>
      <c r="E98" s="33">
        <f t="shared" si="25"/>
        <v>0.5066752973444939</v>
      </c>
      <c r="F98" s="33"/>
      <c r="G98" s="32">
        <v>115.6873039304018</v>
      </c>
      <c r="H98" s="32">
        <v>1.1313183101112024E-2</v>
      </c>
      <c r="I98" s="33">
        <f t="shared" si="19"/>
        <v>0.51300083662455609</v>
      </c>
      <c r="J98" s="33">
        <f t="shared" si="20"/>
        <v>0.43293159205267467</v>
      </c>
      <c r="K98" s="33"/>
      <c r="L98" s="32">
        <f t="shared" si="26"/>
        <v>93</v>
      </c>
      <c r="M98" s="38">
        <f t="shared" si="21"/>
        <v>8.2978002772692946E-2</v>
      </c>
      <c r="N98" s="38">
        <f t="shared" si="22"/>
        <v>5.9347683703135416E-2</v>
      </c>
      <c r="O98" s="32">
        <f t="shared" si="23"/>
        <v>0.99280734032204265</v>
      </c>
      <c r="P98" s="32">
        <f t="shared" si="24"/>
        <v>0.99491450091882083</v>
      </c>
      <c r="Q98" s="38">
        <f t="shared" si="27"/>
        <v>7.2295438441667054E-2</v>
      </c>
      <c r="R98" s="38">
        <f t="shared" si="28"/>
        <v>5.00846886708705E-2</v>
      </c>
      <c r="S98" s="32">
        <f t="shared" si="29"/>
        <v>0.99376601597464354</v>
      </c>
      <c r="T98" s="32">
        <f t="shared" si="30"/>
        <v>0.99572728377573871</v>
      </c>
    </row>
    <row r="99" spans="1:20" x14ac:dyDescent="0.25">
      <c r="A99" s="32">
        <v>1918</v>
      </c>
      <c r="B99" s="32">
        <v>154.95832412068705</v>
      </c>
      <c r="C99" s="32">
        <v>8.176969819352807E-3</v>
      </c>
      <c r="D99" s="33">
        <f t="shared" si="18"/>
        <v>0.61224779222355707</v>
      </c>
      <c r="E99" s="33">
        <f t="shared" si="25"/>
        <v>0.54157553156983684</v>
      </c>
      <c r="F99" s="33"/>
      <c r="G99" s="32">
        <v>127.7386836040297</v>
      </c>
      <c r="H99" s="32">
        <v>1.0185897434072333E-2</v>
      </c>
      <c r="I99" s="33">
        <f t="shared" si="19"/>
        <v>0.54272428738245004</v>
      </c>
      <c r="J99" s="33">
        <f t="shared" si="20"/>
        <v>0.46582637153673212</v>
      </c>
      <c r="K99" s="33"/>
      <c r="L99" s="32">
        <f t="shared" si="26"/>
        <v>94</v>
      </c>
      <c r="M99" s="38">
        <f t="shared" si="21"/>
        <v>9.487289182955301E-2</v>
      </c>
      <c r="N99" s="38">
        <f t="shared" si="22"/>
        <v>6.9326886030169274E-2</v>
      </c>
      <c r="O99" s="32">
        <f t="shared" si="23"/>
        <v>0.99172774710901535</v>
      </c>
      <c r="P99" s="32">
        <f t="shared" si="24"/>
        <v>0.99403062327024572</v>
      </c>
      <c r="Q99" s="38">
        <f t="shared" si="27"/>
        <v>8.392163675683216E-2</v>
      </c>
      <c r="R99" s="38">
        <f t="shared" si="28"/>
        <v>5.9504047488143814E-2</v>
      </c>
      <c r="S99" s="32">
        <f t="shared" si="29"/>
        <v>0.99272216525822143</v>
      </c>
      <c r="T99" s="32">
        <f t="shared" si="30"/>
        <v>0.99490071789043732</v>
      </c>
    </row>
    <row r="100" spans="1:20" x14ac:dyDescent="0.25">
      <c r="A100" s="32">
        <v>1917</v>
      </c>
      <c r="B100" s="32">
        <v>166.56007493070703</v>
      </c>
      <c r="C100" s="32">
        <v>7.2087224657291834E-3</v>
      </c>
      <c r="D100" s="33">
        <f t="shared" si="18"/>
        <v>0.6442090006162714</v>
      </c>
      <c r="E100" s="33">
        <f t="shared" si="25"/>
        <v>0.57818412400494901</v>
      </c>
      <c r="F100" s="33"/>
      <c r="G100" s="32">
        <v>138.75548364312485</v>
      </c>
      <c r="H100" s="32">
        <v>9.1036986223642508E-3</v>
      </c>
      <c r="I100" s="33">
        <f t="shared" si="19"/>
        <v>0.57388536453349492</v>
      </c>
      <c r="J100" s="33">
        <f t="shared" si="20"/>
        <v>0.50063344354228123</v>
      </c>
      <c r="K100" s="33"/>
      <c r="L100" s="32">
        <f t="shared" si="26"/>
        <v>95</v>
      </c>
      <c r="M100" s="38">
        <f t="shared" si="21"/>
        <v>0.10729949941368205</v>
      </c>
      <c r="N100" s="38">
        <f t="shared" si="22"/>
        <v>7.962974131155609E-2</v>
      </c>
      <c r="O100" s="32">
        <f t="shared" si="23"/>
        <v>0.99058591425472819</v>
      </c>
      <c r="P100" s="32">
        <f t="shared" si="24"/>
        <v>0.99310891692501313</v>
      </c>
      <c r="Q100" s="38">
        <f t="shared" si="27"/>
        <v>9.6302391018009512E-2</v>
      </c>
      <c r="R100" s="38">
        <f t="shared" si="28"/>
        <v>6.9465635586632268E-2</v>
      </c>
      <c r="S100" s="32">
        <f t="shared" si="29"/>
        <v>0.99159712998041316</v>
      </c>
      <c r="T100" s="32">
        <f t="shared" si="30"/>
        <v>0.99401827282453281</v>
      </c>
    </row>
    <row r="101" spans="1:20" x14ac:dyDescent="0.25">
      <c r="A101" s="32">
        <v>1916</v>
      </c>
      <c r="B101" s="32">
        <v>179.03653056605535</v>
      </c>
      <c r="C101" s="32">
        <v>6.2813414283881056E-3</v>
      </c>
      <c r="D101" s="33">
        <f t="shared" ref="D101:D125" si="31">+EXP(-$C101*($B$2-$A101))</f>
        <v>0.67743398603654759</v>
      </c>
      <c r="E101" s="33">
        <f t="shared" si="25"/>
        <v>0.61652075567996045</v>
      </c>
      <c r="F101" s="33"/>
      <c r="G101" s="32">
        <v>150.53221699215328</v>
      </c>
      <c r="H101" s="32">
        <v>8.057359792756057E-3</v>
      </c>
      <c r="I101" s="33">
        <f t="shared" ref="I101:I125" si="32">+EXP(-$H101*($H$2-$A101))</f>
        <v>0.60679983273978044</v>
      </c>
      <c r="J101" s="33">
        <f t="shared" ref="J101:J125" si="33">+EXP(-$H101*($I$2-$A101))</f>
        <v>0.53772032067149789</v>
      </c>
      <c r="K101" s="33"/>
      <c r="L101" s="32">
        <f t="shared" si="26"/>
        <v>96</v>
      </c>
      <c r="M101" s="38">
        <f t="shared" ref="M101:M125" si="34">+$B101*$D101/1000</f>
        <v>0.12128543054751707</v>
      </c>
      <c r="N101" s="38">
        <f t="shared" ref="N101:N125" si="35">+$G101*$I101/1000</f>
        <v>9.1342924092786951E-2</v>
      </c>
      <c r="O101" s="32">
        <f t="shared" si="23"/>
        <v>0.98928324172211646</v>
      </c>
      <c r="P101" s="32">
        <f t="shared" si="24"/>
        <v>0.99204948138032611</v>
      </c>
      <c r="Q101" s="38">
        <f t="shared" si="27"/>
        <v>0.11037973711890278</v>
      </c>
      <c r="R101" s="38">
        <f t="shared" si="28"/>
        <v>8.0944231992412172E-2</v>
      </c>
      <c r="S101" s="32">
        <f t="shared" si="29"/>
        <v>0.99030063042786742</v>
      </c>
      <c r="T101" s="32">
        <f t="shared" si="30"/>
        <v>0.99299064136132931</v>
      </c>
    </row>
    <row r="102" spans="1:20" x14ac:dyDescent="0.25">
      <c r="A102" s="32">
        <v>1915</v>
      </c>
      <c r="B102" s="32">
        <v>192.42579646326848</v>
      </c>
      <c r="C102" s="32">
        <v>5.5813414283881063E-3</v>
      </c>
      <c r="D102" s="33">
        <f t="shared" si="31"/>
        <v>0.703544246222369</v>
      </c>
      <c r="E102" s="33">
        <f t="shared" si="25"/>
        <v>0.64704163777407075</v>
      </c>
      <c r="F102" s="33"/>
      <c r="G102" s="32">
        <v>163.14810516774682</v>
      </c>
      <c r="H102" s="32">
        <v>7.0392502755504405E-3</v>
      </c>
      <c r="I102" s="33">
        <f t="shared" si="32"/>
        <v>0.64180371150592552</v>
      </c>
      <c r="J102" s="33">
        <f t="shared" si="33"/>
        <v>0.57749151952862188</v>
      </c>
      <c r="K102" s="33"/>
      <c r="L102" s="32">
        <f t="shared" si="26"/>
        <v>97</v>
      </c>
      <c r="M102" s="38">
        <f t="shared" si="34"/>
        <v>0.13538006192648921</v>
      </c>
      <c r="N102" s="38">
        <f t="shared" si="35"/>
        <v>0.10470905942181898</v>
      </c>
      <c r="O102" s="32">
        <f t="shared" si="23"/>
        <v>0.98795107283796302</v>
      </c>
      <c r="P102" s="32">
        <f t="shared" si="24"/>
        <v>0.99082513659637217</v>
      </c>
      <c r="Q102" s="38">
        <f t="shared" si="27"/>
        <v>0.12450750249357323</v>
      </c>
      <c r="R102" s="38">
        <f t="shared" si="28"/>
        <v>9.421664716153752E-2</v>
      </c>
      <c r="S102" s="32">
        <f t="shared" si="29"/>
        <v>0.98898044038096511</v>
      </c>
      <c r="T102" s="32">
        <f t="shared" si="30"/>
        <v>0.9917876466036647</v>
      </c>
    </row>
    <row r="103" spans="1:20" x14ac:dyDescent="0.25">
      <c r="A103" s="32">
        <v>1914</v>
      </c>
      <c r="B103" s="32">
        <v>206.93969047949903</v>
      </c>
      <c r="C103" s="32">
        <v>4.8813414283881053E-3</v>
      </c>
      <c r="D103" s="33">
        <f t="shared" si="31"/>
        <v>0.73168451276413182</v>
      </c>
      <c r="E103" s="33">
        <f t="shared" si="25"/>
        <v>0.68002482587230895</v>
      </c>
      <c r="F103" s="33"/>
      <c r="G103" s="32">
        <v>176.71203717982615</v>
      </c>
      <c r="H103" s="32">
        <v>6.0441653860561868E-3</v>
      </c>
      <c r="I103" s="33">
        <f t="shared" si="32"/>
        <v>0.67920886991912977</v>
      </c>
      <c r="J103" s="33">
        <f t="shared" si="33"/>
        <v>0.62033906865760824</v>
      </c>
      <c r="K103" s="33"/>
      <c r="L103" s="32">
        <f t="shared" si="26"/>
        <v>98</v>
      </c>
      <c r="M103" s="38">
        <f t="shared" si="34"/>
        <v>0.15141456660005251</v>
      </c>
      <c r="N103" s="38">
        <f t="shared" si="35"/>
        <v>0.12002438307401697</v>
      </c>
      <c r="O103" s="32">
        <f t="shared" si="23"/>
        <v>0.98641113107500655</v>
      </c>
      <c r="P103" s="32">
        <f t="shared" si="24"/>
        <v>0.98940147439920134</v>
      </c>
      <c r="Q103" s="38">
        <f t="shared" si="27"/>
        <v>0.14072412698439082</v>
      </c>
      <c r="R103" s="38">
        <f t="shared" si="28"/>
        <v>0.10962138056472201</v>
      </c>
      <c r="S103" s="32">
        <f t="shared" si="29"/>
        <v>0.98744076279881743</v>
      </c>
      <c r="T103" s="32">
        <f t="shared" si="30"/>
        <v>0.99037095141612486</v>
      </c>
    </row>
    <row r="104" spans="1:20" x14ac:dyDescent="0.25">
      <c r="A104" s="32">
        <v>1913</v>
      </c>
      <c r="B104" s="32">
        <v>222.59912677267934</v>
      </c>
      <c r="C104" s="32">
        <v>4.1813414283881052E-3</v>
      </c>
      <c r="D104" s="33">
        <f t="shared" si="31"/>
        <v>0.7620164063797189</v>
      </c>
      <c r="E104" s="33">
        <f t="shared" si="25"/>
        <v>0.71569061005364876</v>
      </c>
      <c r="F104" s="33"/>
      <c r="G104" s="32">
        <v>191.29034238742327</v>
      </c>
      <c r="H104" s="32">
        <v>5.3441653860561876E-3</v>
      </c>
      <c r="I104" s="33">
        <f t="shared" si="32"/>
        <v>0.70654332868728775</v>
      </c>
      <c r="J104" s="33">
        <f t="shared" si="33"/>
        <v>0.65211573125352962</v>
      </c>
      <c r="K104" s="33"/>
      <c r="L104" s="32">
        <f t="shared" si="26"/>
        <v>99</v>
      </c>
      <c r="M104" s="38">
        <f t="shared" si="34"/>
        <v>0.1696241866465806</v>
      </c>
      <c r="N104" s="38">
        <f t="shared" si="35"/>
        <v>0.13515491525614101</v>
      </c>
      <c r="O104" s="32">
        <f t="shared" si="23"/>
        <v>0.98462960789232656</v>
      </c>
      <c r="P104" s="32">
        <f t="shared" si="24"/>
        <v>0.98797250878356335</v>
      </c>
      <c r="Q104" s="38">
        <f t="shared" si="27"/>
        <v>0.1593121048373484</v>
      </c>
      <c r="R104" s="38">
        <f t="shared" si="28"/>
        <v>0.12474344150771258</v>
      </c>
      <c r="S104" s="32">
        <f t="shared" si="29"/>
        <v>0.98564282812254733</v>
      </c>
      <c r="T104" s="32">
        <f t="shared" si="30"/>
        <v>0.98895822736969696</v>
      </c>
    </row>
    <row r="105" spans="1:20" x14ac:dyDescent="0.25">
      <c r="A105" s="32">
        <v>1912</v>
      </c>
      <c r="B105" s="32">
        <v>239.53892853147232</v>
      </c>
      <c r="C105" s="32">
        <v>3.4813414283881056E-3</v>
      </c>
      <c r="D105" s="33">
        <f t="shared" si="31"/>
        <v>0.79471753108653509</v>
      </c>
      <c r="E105" s="33">
        <f t="shared" si="25"/>
        <v>0.75428224128900845</v>
      </c>
      <c r="F105" s="33"/>
      <c r="G105" s="32">
        <v>206.99565764026374</v>
      </c>
      <c r="H105" s="32">
        <v>4.6441653860561875E-3</v>
      </c>
      <c r="I105" s="33">
        <f t="shared" si="32"/>
        <v>0.73600754019195835</v>
      </c>
      <c r="J105" s="33">
        <f t="shared" si="33"/>
        <v>0.68648054315192319</v>
      </c>
      <c r="K105" s="33"/>
      <c r="L105" s="32">
        <f t="shared" si="26"/>
        <v>100</v>
      </c>
      <c r="M105" s="38">
        <f t="shared" si="34"/>
        <v>0.19036578588164565</v>
      </c>
      <c r="N105" s="38">
        <f t="shared" si="35"/>
        <v>0.15235036481022726</v>
      </c>
      <c r="O105" s="32">
        <f t="shared" si="23"/>
        <v>0.98255620896268892</v>
      </c>
      <c r="P105" s="32">
        <f t="shared" si="24"/>
        <v>0.98632043615453502</v>
      </c>
      <c r="Q105" s="38">
        <f t="shared" si="27"/>
        <v>0.18067995988868657</v>
      </c>
      <c r="R105" s="38">
        <f t="shared" si="28"/>
        <v>0.14209849148697778</v>
      </c>
      <c r="S105" s="32">
        <f t="shared" si="29"/>
        <v>0.98353042272716396</v>
      </c>
      <c r="T105" s="32">
        <f t="shared" si="30"/>
        <v>0.98730905311770678</v>
      </c>
    </row>
    <row r="106" spans="1:20" x14ac:dyDescent="0.25">
      <c r="A106" s="32">
        <v>1911</v>
      </c>
      <c r="B106" s="32">
        <v>257.91485471129261</v>
      </c>
      <c r="C106" s="32">
        <v>2.9813414283881056E-3</v>
      </c>
      <c r="D106" s="33">
        <f t="shared" si="31"/>
        <v>0.81893556314576343</v>
      </c>
      <c r="E106" s="33">
        <f t="shared" si="25"/>
        <v>0.78311948384666896</v>
      </c>
      <c r="F106" s="33"/>
      <c r="G106" s="32">
        <v>223.95720168764581</v>
      </c>
      <c r="H106" s="32">
        <v>4.144165386056187E-3</v>
      </c>
      <c r="I106" s="33">
        <f t="shared" si="32"/>
        <v>0.75755504250482275</v>
      </c>
      <c r="J106" s="33">
        <f t="shared" si="33"/>
        <v>0.71189734121202342</v>
      </c>
      <c r="K106" s="33"/>
      <c r="L106" s="32">
        <f t="shared" si="26"/>
        <v>101</v>
      </c>
      <c r="M106" s="38">
        <f t="shared" si="34"/>
        <v>0.21121564678665014</v>
      </c>
      <c r="N106" s="38">
        <f t="shared" si="35"/>
        <v>0.16965990744374568</v>
      </c>
      <c r="O106" s="32">
        <f t="shared" si="23"/>
        <v>0.98042232198968904</v>
      </c>
      <c r="P106" s="32">
        <f t="shared" si="24"/>
        <v>0.98462607812028236</v>
      </c>
      <c r="Q106" s="38">
        <f t="shared" si="27"/>
        <v>0.20197814789789609</v>
      </c>
      <c r="R106" s="38">
        <f t="shared" si="28"/>
        <v>0.15943453642671995</v>
      </c>
      <c r="S106" s="32">
        <f t="shared" si="29"/>
        <v>0.98137403949963964</v>
      </c>
      <c r="T106" s="32">
        <f t="shared" si="30"/>
        <v>0.98563086551091561</v>
      </c>
    </row>
    <row r="107" spans="1:20" x14ac:dyDescent="0.25">
      <c r="A107" s="32">
        <v>1910</v>
      </c>
      <c r="B107" s="32">
        <v>277.90746270741806</v>
      </c>
      <c r="C107" s="32">
        <v>2.4813414283881056E-3</v>
      </c>
      <c r="D107" s="33">
        <f t="shared" si="31"/>
        <v>0.84473592342067805</v>
      </c>
      <c r="E107" s="33">
        <f t="shared" si="25"/>
        <v>0.81387267953898246</v>
      </c>
      <c r="F107" s="33"/>
      <c r="G107" s="32">
        <v>242.32371943687195</v>
      </c>
      <c r="H107" s="32">
        <v>3.644165386056187E-3</v>
      </c>
      <c r="I107" s="33">
        <f t="shared" si="32"/>
        <v>0.78051349712745555</v>
      </c>
      <c r="J107" s="33">
        <f t="shared" si="33"/>
        <v>0.73899381532842967</v>
      </c>
      <c r="K107" s="33"/>
      <c r="L107" s="32">
        <f t="shared" si="26"/>
        <v>102</v>
      </c>
      <c r="M107" s="38">
        <f t="shared" si="34"/>
        <v>0.23475841713564843</v>
      </c>
      <c r="N107" s="38">
        <f t="shared" si="35"/>
        <v>0.1891369336946053</v>
      </c>
      <c r="O107" s="32">
        <f t="shared" si="23"/>
        <v>0.9779497652569058</v>
      </c>
      <c r="P107" s="32">
        <f t="shared" si="24"/>
        <v>0.9826803985037641</v>
      </c>
      <c r="Q107" s="38">
        <f t="shared" si="27"/>
        <v>0.22618129133756618</v>
      </c>
      <c r="R107" s="38">
        <f t="shared" si="28"/>
        <v>0.17907572997122995</v>
      </c>
      <c r="S107" s="32">
        <f t="shared" si="29"/>
        <v>0.97885854293050389</v>
      </c>
      <c r="T107" s="32">
        <f t="shared" si="30"/>
        <v>0.9836907583985427</v>
      </c>
    </row>
    <row r="108" spans="1:20" x14ac:dyDescent="0.25">
      <c r="A108" s="32">
        <v>1909</v>
      </c>
      <c r="B108" s="32">
        <v>299.72669377329083</v>
      </c>
      <c r="C108" s="32">
        <v>1.9813414283881055E-3</v>
      </c>
      <c r="D108" s="33">
        <f t="shared" si="31"/>
        <v>0.87222090253627793</v>
      </c>
      <c r="E108" s="33">
        <f t="shared" si="25"/>
        <v>0.84667981351499677</v>
      </c>
      <c r="F108" s="33"/>
      <c r="G108" s="32">
        <v>262.26698565985396</v>
      </c>
      <c r="H108" s="32">
        <v>3.144165386056187E-3</v>
      </c>
      <c r="I108" s="33">
        <f t="shared" si="32"/>
        <v>0.80497230036676182</v>
      </c>
      <c r="J108" s="33">
        <f t="shared" si="33"/>
        <v>0.76788914981622802</v>
      </c>
      <c r="K108" s="33"/>
      <c r="L108" s="32">
        <f t="shared" si="26"/>
        <v>103</v>
      </c>
      <c r="M108" s="38">
        <f t="shared" si="34"/>
        <v>0.26142788735715433</v>
      </c>
      <c r="N108" s="38">
        <f t="shared" si="35"/>
        <v>0.21111765875686916</v>
      </c>
      <c r="O108" s="32">
        <f t="shared" si="23"/>
        <v>0.97506314641542069</v>
      </c>
      <c r="P108" s="32">
        <f t="shared" si="24"/>
        <v>0.98043247095940744</v>
      </c>
      <c r="Q108" s="38">
        <f t="shared" si="27"/>
        <v>0.25377254118943643</v>
      </c>
      <c r="R108" s="38">
        <f t="shared" si="28"/>
        <v>0.20139197264321013</v>
      </c>
      <c r="S108" s="32">
        <f t="shared" si="29"/>
        <v>0.97590138751414723</v>
      </c>
      <c r="T108" s="32">
        <f t="shared" si="30"/>
        <v>0.9814340904451555</v>
      </c>
    </row>
    <row r="109" spans="1:20" x14ac:dyDescent="0.25">
      <c r="A109" s="32">
        <v>1908</v>
      </c>
      <c r="B109" s="32">
        <v>323.61724244489324</v>
      </c>
      <c r="C109" s="32">
        <v>1.4813414283881055E-3</v>
      </c>
      <c r="D109" s="33">
        <f t="shared" si="31"/>
        <v>0.90150120472177031</v>
      </c>
      <c r="E109" s="33">
        <f t="shared" si="25"/>
        <v>0.88169065004091218</v>
      </c>
      <c r="F109" s="33"/>
      <c r="G109" s="32">
        <v>283.98594706083139</v>
      </c>
      <c r="H109" s="32">
        <v>2.644165386056187E-3</v>
      </c>
      <c r="I109" s="33">
        <f t="shared" si="32"/>
        <v>0.83102817728009226</v>
      </c>
      <c r="J109" s="33">
        <f t="shared" si="33"/>
        <v>0.79871263173528384</v>
      </c>
      <c r="K109" s="33"/>
      <c r="L109" s="32">
        <f t="shared" si="26"/>
        <v>104</v>
      </c>
      <c r="M109" s="38">
        <f t="shared" si="34"/>
        <v>0.29174133393280843</v>
      </c>
      <c r="N109" s="38">
        <f t="shared" si="35"/>
        <v>0.23600032395912349</v>
      </c>
      <c r="O109" s="32">
        <f t="shared" si="23"/>
        <v>0.9716637291550636</v>
      </c>
      <c r="P109" s="32">
        <f t="shared" si="24"/>
        <v>0.97781740761913205</v>
      </c>
      <c r="Q109" s="38">
        <f t="shared" si="27"/>
        <v>0.28533029685568539</v>
      </c>
      <c r="R109" s="38">
        <f t="shared" si="28"/>
        <v>0.22682316315279363</v>
      </c>
      <c r="S109" s="32">
        <f t="shared" si="29"/>
        <v>0.97239365039589754</v>
      </c>
      <c r="T109" s="32">
        <f t="shared" si="30"/>
        <v>0.97879085473494998</v>
      </c>
    </row>
    <row r="110" spans="1:20" x14ac:dyDescent="0.25">
      <c r="A110" s="32">
        <v>1907</v>
      </c>
      <c r="B110" s="32">
        <v>349.86468393750118</v>
      </c>
      <c r="C110" s="32">
        <v>9.8134142838810553E-4</v>
      </c>
      <c r="D110" s="33">
        <f t="shared" si="31"/>
        <v>0.93269667197728889</v>
      </c>
      <c r="E110" s="33">
        <f t="shared" si="25"/>
        <v>0.91906781899076129</v>
      </c>
      <c r="F110" s="33"/>
      <c r="G110" s="32">
        <v>307.71155713911293</v>
      </c>
      <c r="H110" s="32">
        <v>2.144165386056187E-3</v>
      </c>
      <c r="I110" s="33">
        <f t="shared" si="32"/>
        <v>0.85878580464070864</v>
      </c>
      <c r="J110" s="33">
        <f t="shared" si="33"/>
        <v>0.83160457364413409</v>
      </c>
      <c r="K110" s="33"/>
      <c r="L110" s="32">
        <f t="shared" si="26"/>
        <v>105</v>
      </c>
      <c r="M110" s="38">
        <f t="shared" si="34"/>
        <v>0.3263176263508934</v>
      </c>
      <c r="N110" s="38">
        <f t="shared" si="35"/>
        <v>0.26425831719495846</v>
      </c>
      <c r="O110" s="32">
        <f t="shared" si="23"/>
        <v>0.96761947057336906</v>
      </c>
      <c r="P110" s="32">
        <f t="shared" si="24"/>
        <v>0.97475120358340106</v>
      </c>
      <c r="Q110" s="38">
        <f t="shared" si="27"/>
        <v>0.32154937200833128</v>
      </c>
      <c r="R110" s="38">
        <f t="shared" si="28"/>
        <v>0.2558943382800446</v>
      </c>
      <c r="S110" s="32">
        <f t="shared" si="29"/>
        <v>0.96818835334656628</v>
      </c>
      <c r="T110" s="32">
        <f t="shared" si="30"/>
        <v>0.97566984862237061</v>
      </c>
    </row>
    <row r="111" spans="1:20" x14ac:dyDescent="0.25">
      <c r="A111" s="32">
        <v>1906</v>
      </c>
      <c r="B111" s="32">
        <v>378.80212512225955</v>
      </c>
      <c r="C111" s="32">
        <v>4.8134142838810552E-4</v>
      </c>
      <c r="D111" s="33">
        <f t="shared" si="31"/>
        <v>0.96593707866951184</v>
      </c>
      <c r="E111" s="33">
        <f t="shared" si="25"/>
        <v>0.95898801241087095</v>
      </c>
      <c r="F111" s="33"/>
      <c r="G111" s="32">
        <v>333.71228820959283</v>
      </c>
      <c r="H111" s="32">
        <v>1.644165386056187E-3</v>
      </c>
      <c r="I111" s="33">
        <f t="shared" si="32"/>
        <v>0.8883584941805146</v>
      </c>
      <c r="J111" s="33">
        <f t="shared" si="33"/>
        <v>0.86671732919400635</v>
      </c>
      <c r="K111" s="33"/>
      <c r="L111" s="32">
        <f t="shared" si="26"/>
        <v>106</v>
      </c>
      <c r="M111" s="38">
        <f t="shared" si="34"/>
        <v>0.36589901813439829</v>
      </c>
      <c r="N111" s="38">
        <f t="shared" si="35"/>
        <v>0.29645614584340779</v>
      </c>
      <c r="O111" s="32">
        <f t="shared" si="23"/>
        <v>0.96274927918996711</v>
      </c>
      <c r="P111" s="32">
        <f t="shared" si="24"/>
        <v>0.97112305461826087</v>
      </c>
      <c r="Q111" s="38">
        <f t="shared" si="27"/>
        <v>0.36326669706800974</v>
      </c>
      <c r="R111" s="38">
        <f t="shared" si="28"/>
        <v>0.28923422315623876</v>
      </c>
      <c r="S111" s="32">
        <f t="shared" si="29"/>
        <v>0.963081699443053</v>
      </c>
      <c r="T111" s="32">
        <f t="shared" si="30"/>
        <v>0.97194989169638546</v>
      </c>
    </row>
    <row r="112" spans="1:20" x14ac:dyDescent="0.25">
      <c r="A112" s="32">
        <v>1905</v>
      </c>
      <c r="B112" s="32">
        <v>410.81668324333242</v>
      </c>
      <c r="C112" s="32">
        <v>0</v>
      </c>
      <c r="D112" s="33">
        <f t="shared" si="31"/>
        <v>1</v>
      </c>
      <c r="E112" s="33">
        <f t="shared" si="25"/>
        <v>1</v>
      </c>
      <c r="F112" s="33"/>
      <c r="G112" s="32">
        <v>362.3001402314847</v>
      </c>
      <c r="H112" s="32">
        <v>1.144165386056187E-3</v>
      </c>
      <c r="I112" s="33">
        <f t="shared" si="32"/>
        <v>0.919868942232138</v>
      </c>
      <c r="J112" s="33">
        <f t="shared" si="33"/>
        <v>0.90421641151337873</v>
      </c>
      <c r="K112" s="33"/>
      <c r="L112" s="32">
        <f t="shared" si="26"/>
        <v>107</v>
      </c>
      <c r="M112" s="38">
        <f t="shared" si="34"/>
        <v>0.41081668324333243</v>
      </c>
      <c r="N112" s="38">
        <f t="shared" si="35"/>
        <v>0.33326864676529111</v>
      </c>
      <c r="O112" s="32">
        <f t="shared" si="23"/>
        <v>0.95687278650913699</v>
      </c>
      <c r="P112" s="32">
        <f t="shared" si="24"/>
        <v>0.96678352255475108</v>
      </c>
      <c r="Q112" s="38">
        <f t="shared" si="27"/>
        <v>0.41081668324333243</v>
      </c>
      <c r="R112" s="38">
        <f t="shared" si="28"/>
        <v>0.32759773269090697</v>
      </c>
      <c r="S112" s="32">
        <f t="shared" si="29"/>
        <v>0.95687278650913699</v>
      </c>
      <c r="T112" s="32">
        <f t="shared" si="30"/>
        <v>0.96746611740894983</v>
      </c>
    </row>
    <row r="113" spans="1:20" x14ac:dyDescent="0.25">
      <c r="A113" s="32">
        <v>1904</v>
      </c>
      <c r="B113" s="32">
        <v>446.35410523896769</v>
      </c>
      <c r="C113" s="32">
        <v>0</v>
      </c>
      <c r="D113" s="33">
        <f t="shared" si="31"/>
        <v>1</v>
      </c>
      <c r="E113" s="33">
        <f t="shared" si="25"/>
        <v>1</v>
      </c>
      <c r="F113" s="33"/>
      <c r="G113" s="32">
        <v>393.83660717945298</v>
      </c>
      <c r="H113" s="32">
        <v>6.4416538605618695E-4</v>
      </c>
      <c r="I113" s="33">
        <f t="shared" si="32"/>
        <v>0.95345005256688764</v>
      </c>
      <c r="J113" s="33">
        <f t="shared" si="33"/>
        <v>0.94428172547331957</v>
      </c>
      <c r="K113" s="33"/>
      <c r="L113" s="32">
        <f t="shared" si="26"/>
        <v>108</v>
      </c>
      <c r="M113" s="38">
        <f t="shared" si="34"/>
        <v>0.44635410523896768</v>
      </c>
      <c r="N113" s="38">
        <f t="shared" si="35"/>
        <v>0.37550353381801416</v>
      </c>
      <c r="O113" s="32">
        <f t="shared" si="23"/>
        <v>0.95192487069313503</v>
      </c>
      <c r="P113" s="32">
        <f t="shared" si="24"/>
        <v>0.9615255569592821</v>
      </c>
      <c r="Q113" s="38">
        <f t="shared" si="27"/>
        <v>0.44635410523896768</v>
      </c>
      <c r="R113" s="38">
        <f t="shared" si="28"/>
        <v>0.37189271098197185</v>
      </c>
      <c r="S113" s="32">
        <f t="shared" si="29"/>
        <v>0.95192487069313503</v>
      </c>
      <c r="T113" s="32">
        <f t="shared" si="30"/>
        <v>0.96198762676155702</v>
      </c>
    </row>
    <row r="114" spans="1:20" x14ac:dyDescent="0.25">
      <c r="A114" s="32">
        <v>1903</v>
      </c>
      <c r="B114" s="32">
        <v>485.91772935851492</v>
      </c>
      <c r="C114" s="32">
        <v>0</v>
      </c>
      <c r="D114" s="33">
        <f t="shared" si="31"/>
        <v>1</v>
      </c>
      <c r="E114" s="33">
        <f t="shared" si="25"/>
        <v>1</v>
      </c>
      <c r="F114" s="33"/>
      <c r="G114" s="32">
        <v>428.7373040703738</v>
      </c>
      <c r="H114" s="32">
        <v>1.4416538605618694E-4</v>
      </c>
      <c r="I114" s="33">
        <f t="shared" si="32"/>
        <v>0.98924583997744064</v>
      </c>
      <c r="J114" s="33">
        <f t="shared" si="33"/>
        <v>0.98710892620130608</v>
      </c>
      <c r="K114" s="33"/>
      <c r="L114" s="32">
        <f t="shared" si="26"/>
        <v>109</v>
      </c>
      <c r="M114" s="38">
        <f t="shared" si="34"/>
        <v>0.4859177293585149</v>
      </c>
      <c r="N114" s="38">
        <f t="shared" si="35"/>
        <v>0.42412659449476031</v>
      </c>
      <c r="O114" s="32">
        <f t="shared" si="23"/>
        <v>0.94606153555212436</v>
      </c>
      <c r="P114" s="32">
        <f t="shared" si="24"/>
        <v>0.95505251350875908</v>
      </c>
      <c r="Q114" s="38">
        <f t="shared" si="27"/>
        <v>0.4859177293585149</v>
      </c>
      <c r="R114" s="38">
        <f t="shared" si="28"/>
        <v>0.42321041984334956</v>
      </c>
      <c r="S114" s="32">
        <f t="shared" si="29"/>
        <v>0.94606153555212436</v>
      </c>
      <c r="T114" s="32">
        <f t="shared" si="30"/>
        <v>0.95517903980158614</v>
      </c>
    </row>
    <row r="115" spans="1:20" x14ac:dyDescent="0.25">
      <c r="A115" s="32">
        <v>1902</v>
      </c>
      <c r="B115" s="32">
        <v>530.05347803050017</v>
      </c>
      <c r="C115" s="32">
        <v>0</v>
      </c>
      <c r="D115" s="33">
        <f t="shared" si="31"/>
        <v>1</v>
      </c>
      <c r="E115" s="33">
        <f t="shared" si="25"/>
        <v>1</v>
      </c>
      <c r="F115" s="33"/>
      <c r="G115" s="32">
        <v>467.47237476630221</v>
      </c>
      <c r="H115" s="32">
        <v>0</v>
      </c>
      <c r="I115" s="33">
        <f t="shared" si="32"/>
        <v>1</v>
      </c>
      <c r="J115" s="33">
        <f t="shared" si="33"/>
        <v>1</v>
      </c>
      <c r="K115" s="33"/>
      <c r="L115" s="32">
        <f t="shared" si="26"/>
        <v>110</v>
      </c>
      <c r="M115" s="38">
        <f t="shared" si="34"/>
        <v>0.53005347803050018</v>
      </c>
      <c r="N115" s="38">
        <f t="shared" si="35"/>
        <v>0.46747237476630221</v>
      </c>
      <c r="O115" s="32">
        <f t="shared" si="23"/>
        <v>0.93901105080320157</v>
      </c>
      <c r="P115" s="32">
        <f t="shared" si="24"/>
        <v>0.94884479267921196</v>
      </c>
      <c r="Q115" s="38">
        <f t="shared" si="27"/>
        <v>0.53005347803050018</v>
      </c>
      <c r="R115" s="38">
        <f t="shared" si="28"/>
        <v>0.46747237476630221</v>
      </c>
      <c r="S115" s="32">
        <f t="shared" si="29"/>
        <v>0.93901105080320157</v>
      </c>
      <c r="T115" s="32">
        <f t="shared" si="30"/>
        <v>0.94884479267921196</v>
      </c>
    </row>
    <row r="116" spans="1:20" x14ac:dyDescent="0.25">
      <c r="A116" s="32">
        <v>1901</v>
      </c>
      <c r="B116" s="32">
        <v>579.30282354788574</v>
      </c>
      <c r="C116" s="32">
        <v>0</v>
      </c>
      <c r="D116" s="33">
        <f t="shared" si="31"/>
        <v>1</v>
      </c>
      <c r="E116" s="33">
        <f t="shared" si="25"/>
        <v>1</v>
      </c>
      <c r="F116" s="33"/>
      <c r="G116" s="32">
        <v>510.55648616832008</v>
      </c>
      <c r="H116" s="32">
        <v>0</v>
      </c>
      <c r="I116" s="33">
        <f t="shared" si="32"/>
        <v>1</v>
      </c>
      <c r="J116" s="33">
        <f t="shared" si="33"/>
        <v>1</v>
      </c>
      <c r="K116" s="33"/>
      <c r="L116" s="32">
        <f t="shared" si="26"/>
        <v>111</v>
      </c>
      <c r="M116" s="38">
        <f t="shared" si="34"/>
        <v>0.57930282354788576</v>
      </c>
      <c r="N116" s="38">
        <f t="shared" si="35"/>
        <v>0.51055648616832006</v>
      </c>
      <c r="O116" s="32">
        <f t="shared" si="23"/>
        <v>0.9303880702843017</v>
      </c>
      <c r="P116" s="32">
        <f t="shared" si="24"/>
        <v>0.94219735660499793</v>
      </c>
      <c r="Q116" s="38">
        <f t="shared" si="27"/>
        <v>0.57930282354788576</v>
      </c>
      <c r="R116" s="38">
        <f t="shared" si="28"/>
        <v>0.51055648616832006</v>
      </c>
      <c r="S116" s="32">
        <f t="shared" si="29"/>
        <v>0.9303880702843017</v>
      </c>
      <c r="T116" s="32">
        <f t="shared" si="30"/>
        <v>0.94219735660499793</v>
      </c>
    </row>
    <row r="117" spans="1:20" x14ac:dyDescent="0.25">
      <c r="A117" s="32">
        <v>1900</v>
      </c>
      <c r="B117" s="32">
        <v>634.08436757490722</v>
      </c>
      <c r="C117" s="32">
        <v>0</v>
      </c>
      <c r="D117" s="33">
        <f t="shared" si="31"/>
        <v>1</v>
      </c>
      <c r="E117" s="33">
        <f t="shared" si="25"/>
        <v>1</v>
      </c>
      <c r="F117" s="33"/>
      <c r="G117" s="32">
        <v>558.51521060955088</v>
      </c>
      <c r="H117" s="32">
        <v>0</v>
      </c>
      <c r="I117" s="33">
        <f t="shared" si="32"/>
        <v>1</v>
      </c>
      <c r="J117" s="33">
        <f t="shared" si="33"/>
        <v>1</v>
      </c>
      <c r="K117" s="33"/>
      <c r="L117" s="32">
        <f t="shared" si="26"/>
        <v>112</v>
      </c>
      <c r="M117" s="38">
        <f t="shared" si="34"/>
        <v>0.63408436757490727</v>
      </c>
      <c r="N117" s="38">
        <f t="shared" si="35"/>
        <v>0.55851521060955089</v>
      </c>
      <c r="O117" s="32">
        <f t="shared" si="23"/>
        <v>0.91963412917064968</v>
      </c>
      <c r="P117" s="32">
        <f t="shared" si="24"/>
        <v>0.9341350021294037</v>
      </c>
      <c r="Q117" s="38">
        <f t="shared" si="27"/>
        <v>0.63408436757490727</v>
      </c>
      <c r="R117" s="38">
        <f t="shared" si="28"/>
        <v>0.55851521060955089</v>
      </c>
      <c r="S117" s="32">
        <f t="shared" si="29"/>
        <v>0.91963412917064968</v>
      </c>
      <c r="T117" s="32">
        <f t="shared" si="30"/>
        <v>0.9341350021294037</v>
      </c>
    </row>
    <row r="118" spans="1:20" x14ac:dyDescent="0.25">
      <c r="A118" s="32">
        <v>1899</v>
      </c>
      <c r="B118" s="32">
        <v>694.41798404206384</v>
      </c>
      <c r="C118" s="32">
        <v>0</v>
      </c>
      <c r="D118" s="33">
        <f t="shared" si="31"/>
        <v>1</v>
      </c>
      <c r="E118" s="33">
        <f t="shared" si="25"/>
        <v>1</v>
      </c>
      <c r="F118" s="33"/>
      <c r="G118" s="32">
        <v>611.79962765394748</v>
      </c>
      <c r="H118" s="32">
        <v>0</v>
      </c>
      <c r="I118" s="33">
        <f t="shared" si="32"/>
        <v>1</v>
      </c>
      <c r="J118" s="33">
        <f t="shared" si="33"/>
        <v>1</v>
      </c>
      <c r="K118" s="33"/>
      <c r="L118" s="32">
        <f t="shared" si="26"/>
        <v>113</v>
      </c>
      <c r="M118" s="38">
        <f t="shared" si="34"/>
        <v>0.69441798404206379</v>
      </c>
      <c r="N118" s="38">
        <f t="shared" si="35"/>
        <v>0.61179962765394746</v>
      </c>
      <c r="O118" s="32">
        <f t="shared" si="23"/>
        <v>0.90592862537911145</v>
      </c>
      <c r="P118" s="32">
        <f t="shared" si="24"/>
        <v>0.92417594935298719</v>
      </c>
      <c r="Q118" s="38">
        <f t="shared" si="27"/>
        <v>0.69441798404206379</v>
      </c>
      <c r="R118" s="38">
        <f t="shared" si="28"/>
        <v>0.61179962765394746</v>
      </c>
      <c r="S118" s="32">
        <f t="shared" si="29"/>
        <v>0.90592862537911145</v>
      </c>
      <c r="T118" s="32">
        <f t="shared" si="30"/>
        <v>0.92417594935298719</v>
      </c>
    </row>
    <row r="119" spans="1:20" x14ac:dyDescent="0.25">
      <c r="A119" s="32">
        <v>1898</v>
      </c>
      <c r="B119" s="32">
        <v>759.3062472385152</v>
      </c>
      <c r="C119" s="32">
        <v>0</v>
      </c>
      <c r="D119" s="33">
        <f t="shared" si="31"/>
        <v>1</v>
      </c>
      <c r="E119" s="33">
        <f t="shared" si="25"/>
        <v>1</v>
      </c>
      <c r="F119" s="33"/>
      <c r="G119" s="32">
        <v>670.58876892375599</v>
      </c>
      <c r="H119" s="32">
        <v>0</v>
      </c>
      <c r="I119" s="33">
        <f t="shared" si="32"/>
        <v>1</v>
      </c>
      <c r="J119" s="33">
        <f t="shared" si="33"/>
        <v>1</v>
      </c>
      <c r="L119" s="32">
        <f t="shared" si="26"/>
        <v>114</v>
      </c>
      <c r="M119" s="38">
        <f t="shared" si="34"/>
        <v>0.75930624723851525</v>
      </c>
      <c r="N119" s="38">
        <f t="shared" si="35"/>
        <v>0.67058876892375596</v>
      </c>
      <c r="O119" s="32">
        <f t="shared" si="23"/>
        <v>0.88808677241311762</v>
      </c>
      <c r="P119" s="32">
        <f t="shared" si="24"/>
        <v>0.91161514887161288</v>
      </c>
      <c r="Q119" s="38">
        <f t="shared" si="27"/>
        <v>0.75930624723851525</v>
      </c>
      <c r="R119" s="38">
        <f t="shared" si="28"/>
        <v>0.67058876892375596</v>
      </c>
      <c r="S119" s="32">
        <f t="shared" si="29"/>
        <v>0.88808677241311762</v>
      </c>
      <c r="T119" s="32">
        <f t="shared" si="30"/>
        <v>0.91161514887161288</v>
      </c>
    </row>
    <row r="120" spans="1:20" x14ac:dyDescent="0.25">
      <c r="A120" s="32">
        <v>1897</v>
      </c>
      <c r="B120" s="39">
        <v>825.40879026072639</v>
      </c>
      <c r="C120" s="32">
        <v>0</v>
      </c>
      <c r="D120" s="33">
        <f t="shared" si="31"/>
        <v>1</v>
      </c>
      <c r="E120" s="33">
        <f t="shared" si="25"/>
        <v>1</v>
      </c>
      <c r="F120" s="33"/>
      <c r="G120" s="39">
        <v>734.35132239804955</v>
      </c>
      <c r="H120" s="32">
        <v>0</v>
      </c>
      <c r="I120" s="33">
        <f t="shared" si="32"/>
        <v>1</v>
      </c>
      <c r="J120" s="33">
        <f t="shared" si="33"/>
        <v>1</v>
      </c>
      <c r="L120" s="32">
        <f t="shared" si="26"/>
        <v>115</v>
      </c>
      <c r="M120" s="38">
        <f t="shared" si="34"/>
        <v>0.82540879026072644</v>
      </c>
      <c r="N120" s="38">
        <f t="shared" si="35"/>
        <v>0.73435132239804957</v>
      </c>
      <c r="O120" s="32">
        <f t="shared" si="23"/>
        <v>0.86463975082695721</v>
      </c>
      <c r="P120" s="32">
        <f t="shared" si="24"/>
        <v>0.89541762418498638</v>
      </c>
      <c r="Q120" s="38">
        <f t="shared" si="27"/>
        <v>0.82540879026072644</v>
      </c>
      <c r="R120" s="38">
        <f t="shared" si="28"/>
        <v>0.73435132239804957</v>
      </c>
      <c r="S120" s="32">
        <f t="shared" si="29"/>
        <v>0.86463975082695721</v>
      </c>
      <c r="T120" s="32">
        <f t="shared" si="30"/>
        <v>0.89541762418498638</v>
      </c>
    </row>
    <row r="121" spans="1:20" x14ac:dyDescent="0.25">
      <c r="A121" s="32">
        <v>1896</v>
      </c>
      <c r="B121" s="32">
        <v>884.57993346106321</v>
      </c>
      <c r="C121" s="32">
        <v>0</v>
      </c>
      <c r="D121" s="33">
        <f t="shared" si="31"/>
        <v>1</v>
      </c>
      <c r="E121" s="33">
        <f t="shared" si="25"/>
        <v>1</v>
      </c>
      <c r="G121" s="32">
        <v>800.90658646850409</v>
      </c>
      <c r="H121" s="32">
        <v>0</v>
      </c>
      <c r="I121" s="33">
        <f t="shared" si="32"/>
        <v>1</v>
      </c>
      <c r="J121" s="33">
        <f t="shared" si="33"/>
        <v>1</v>
      </c>
      <c r="L121" s="32">
        <f>+$A$5-A121</f>
        <v>116</v>
      </c>
      <c r="M121" s="38">
        <f t="shared" si="34"/>
        <v>0.88457993346106323</v>
      </c>
      <c r="N121" s="38">
        <f t="shared" si="35"/>
        <v>0.8009065864685041</v>
      </c>
      <c r="O121" s="32">
        <f t="shared" ref="O121:P125" si="36">+(1-M121)^(0.0833333333333333)</f>
        <v>0.83532749528740147</v>
      </c>
      <c r="P121" s="32">
        <f t="shared" si="36"/>
        <v>0.87415425205037889</v>
      </c>
      <c r="Q121" s="38">
        <f>+B121*E121/1000</f>
        <v>0.88457993346106323</v>
      </c>
      <c r="R121" s="38">
        <f>+G121*J121/1000</f>
        <v>0.8009065864685041</v>
      </c>
      <c r="S121" s="32">
        <f t="shared" ref="S121:T125" si="37">+(1-Q121)^(0.0833333333333333)</f>
        <v>0.83532749528740147</v>
      </c>
      <c r="T121" s="32">
        <f t="shared" si="37"/>
        <v>0.87415425205037889</v>
      </c>
    </row>
    <row r="122" spans="1:20" x14ac:dyDescent="0.25">
      <c r="A122" s="32">
        <v>1895</v>
      </c>
      <c r="B122" s="32">
        <v>922.01037920932674</v>
      </c>
      <c r="C122" s="32">
        <v>0</v>
      </c>
      <c r="D122" s="33">
        <f t="shared" si="31"/>
        <v>1</v>
      </c>
      <c r="E122" s="33">
        <f t="shared" si="25"/>
        <v>1</v>
      </c>
      <c r="G122" s="32">
        <v>864.57444467792027</v>
      </c>
      <c r="H122" s="32">
        <v>0</v>
      </c>
      <c r="I122" s="33">
        <f t="shared" si="32"/>
        <v>1</v>
      </c>
      <c r="J122" s="33">
        <f t="shared" si="33"/>
        <v>1</v>
      </c>
      <c r="L122" s="32">
        <f>+$A$5-A122</f>
        <v>117</v>
      </c>
      <c r="M122" s="38">
        <f t="shared" si="34"/>
        <v>0.92201037920932671</v>
      </c>
      <c r="N122" s="38">
        <f t="shared" si="35"/>
        <v>0.86457444467792022</v>
      </c>
      <c r="O122" s="32">
        <f t="shared" si="36"/>
        <v>0.80848084360414685</v>
      </c>
      <c r="P122" s="32">
        <f t="shared" si="36"/>
        <v>0.84652876258688847</v>
      </c>
      <c r="Q122" s="38">
        <f>+B122*E122/1000</f>
        <v>0.92201037920932671</v>
      </c>
      <c r="R122" s="38">
        <f>+G122*J122/1000</f>
        <v>0.86457444467792022</v>
      </c>
      <c r="S122" s="32">
        <f t="shared" si="37"/>
        <v>0.80848084360414685</v>
      </c>
      <c r="T122" s="32">
        <f t="shared" si="37"/>
        <v>0.84652876258688847</v>
      </c>
    </row>
    <row r="123" spans="1:20" x14ac:dyDescent="0.25">
      <c r="A123" s="32">
        <v>1894</v>
      </c>
      <c r="B123" s="32">
        <v>929.99999999999989</v>
      </c>
      <c r="C123" s="32">
        <v>0</v>
      </c>
      <c r="D123" s="33">
        <f t="shared" si="31"/>
        <v>1</v>
      </c>
      <c r="E123" s="33">
        <f t="shared" si="25"/>
        <v>1</v>
      </c>
      <c r="G123" s="32">
        <v>935</v>
      </c>
      <c r="H123" s="32">
        <v>0</v>
      </c>
      <c r="I123" s="33">
        <f t="shared" si="32"/>
        <v>1</v>
      </c>
      <c r="J123" s="33">
        <f t="shared" si="33"/>
        <v>1</v>
      </c>
      <c r="L123" s="32">
        <f>+$A$5-A123</f>
        <v>118</v>
      </c>
      <c r="M123" s="38">
        <f t="shared" si="34"/>
        <v>0.92999999999999994</v>
      </c>
      <c r="N123" s="38">
        <f t="shared" si="35"/>
        <v>0.93500000000000005</v>
      </c>
      <c r="O123" s="32">
        <f t="shared" si="36"/>
        <v>0.80123178592723254</v>
      </c>
      <c r="P123" s="32">
        <f t="shared" si="36"/>
        <v>0.79629889497116602</v>
      </c>
      <c r="Q123" s="38">
        <f>+B123*E123/1000</f>
        <v>0.92999999999999994</v>
      </c>
      <c r="R123" s="38">
        <f>+G123*J123/1000</f>
        <v>0.93500000000000005</v>
      </c>
      <c r="S123" s="32">
        <f t="shared" si="37"/>
        <v>0.80123178592723254</v>
      </c>
      <c r="T123" s="32">
        <f t="shared" si="37"/>
        <v>0.79629889497116602</v>
      </c>
    </row>
    <row r="124" spans="1:20" x14ac:dyDescent="0.25">
      <c r="A124" s="32">
        <v>1893</v>
      </c>
      <c r="B124" s="32">
        <v>1000</v>
      </c>
      <c r="C124" s="32">
        <v>0</v>
      </c>
      <c r="D124" s="33">
        <f t="shared" si="31"/>
        <v>1</v>
      </c>
      <c r="E124" s="33">
        <f t="shared" si="25"/>
        <v>1</v>
      </c>
      <c r="G124" s="32">
        <v>1000</v>
      </c>
      <c r="H124" s="32">
        <v>0</v>
      </c>
      <c r="I124" s="33">
        <f t="shared" si="32"/>
        <v>1</v>
      </c>
      <c r="J124" s="33">
        <f t="shared" si="33"/>
        <v>1</v>
      </c>
      <c r="L124" s="32">
        <f>+$A$5-A124</f>
        <v>119</v>
      </c>
      <c r="M124" s="38">
        <f t="shared" si="34"/>
        <v>1</v>
      </c>
      <c r="N124" s="38">
        <f t="shared" si="35"/>
        <v>1</v>
      </c>
      <c r="O124" s="32">
        <f t="shared" si="36"/>
        <v>0</v>
      </c>
      <c r="P124" s="32">
        <f t="shared" si="36"/>
        <v>0</v>
      </c>
      <c r="Q124" s="38">
        <f>+B124*E124/1000</f>
        <v>1</v>
      </c>
      <c r="R124" s="38">
        <f>+G124*J124/1000</f>
        <v>1</v>
      </c>
      <c r="S124" s="32">
        <f t="shared" si="37"/>
        <v>0</v>
      </c>
      <c r="T124" s="32">
        <f t="shared" si="37"/>
        <v>0</v>
      </c>
    </row>
    <row r="125" spans="1:20" x14ac:dyDescent="0.25">
      <c r="A125" s="32">
        <v>1892</v>
      </c>
      <c r="B125" s="32">
        <v>1000</v>
      </c>
      <c r="C125" s="32">
        <v>0</v>
      </c>
      <c r="D125" s="33">
        <f t="shared" si="31"/>
        <v>1</v>
      </c>
      <c r="E125" s="33">
        <f t="shared" si="25"/>
        <v>1</v>
      </c>
      <c r="G125" s="32">
        <v>1000</v>
      </c>
      <c r="H125" s="32">
        <v>0</v>
      </c>
      <c r="I125" s="33">
        <f t="shared" si="32"/>
        <v>1</v>
      </c>
      <c r="J125" s="33">
        <f t="shared" si="33"/>
        <v>1</v>
      </c>
      <c r="L125" s="32">
        <f>+$A$5-A125</f>
        <v>120</v>
      </c>
      <c r="M125" s="38">
        <f t="shared" si="34"/>
        <v>1</v>
      </c>
      <c r="N125" s="38">
        <f t="shared" si="35"/>
        <v>1</v>
      </c>
      <c r="O125" s="32">
        <f t="shared" si="36"/>
        <v>0</v>
      </c>
      <c r="P125" s="32">
        <f t="shared" si="36"/>
        <v>0</v>
      </c>
      <c r="Q125" s="38">
        <f>+B125*E125/1000</f>
        <v>1</v>
      </c>
      <c r="R125" s="38">
        <f>+G125*J125/1000</f>
        <v>1</v>
      </c>
      <c r="S125" s="32">
        <f t="shared" si="37"/>
        <v>0</v>
      </c>
      <c r="T125" s="32">
        <f t="shared" si="37"/>
        <v>0</v>
      </c>
    </row>
  </sheetData>
  <sheetProtection password="DC6E" sheet="1"/>
  <mergeCells count="4">
    <mergeCell ref="B3:C3"/>
    <mergeCell ref="G3:H3"/>
    <mergeCell ref="Q3:T3"/>
    <mergeCell ref="M3:P3"/>
  </mergeCells>
  <phoneticPr fontId="13" type="noConversion"/>
  <pageMargins left="0.75" right="0.75" top="1" bottom="1" header="0" footer="0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6FACC9A164BA747B5BBEAB4C46D30F6" ma:contentTypeVersion="12" ma:contentTypeDescription="Crear nuevo documento." ma:contentTypeScope="" ma:versionID="606b65cafdf23f47c562c40e961590c9">
  <xsd:schema xmlns:xsd="http://www.w3.org/2001/XMLSchema" xmlns:xs="http://www.w3.org/2001/XMLSchema" xmlns:p="http://schemas.microsoft.com/office/2006/metadata/properties" xmlns:ns2="444d314a-652c-4573-ba61-e7511d3de4c5" xmlns:ns3="2499ba6c-39e4-4134-bc2e-a4ff878eab20" targetNamespace="http://schemas.microsoft.com/office/2006/metadata/properties" ma:root="true" ma:fieldsID="9f00b510deee707ee37c16e3733d6729" ns2:_="" ns3:_="">
    <xsd:import namespace="444d314a-652c-4573-ba61-e7511d3de4c5"/>
    <xsd:import namespace="2499ba6c-39e4-4134-bc2e-a4ff878eab2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4d314a-652c-4573-ba61-e7511d3de4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d48e604a-89e9-46a7-b55a-ae469e8b0fc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99ba6c-39e4-4134-bc2e-a4ff878eab20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97014c4a-8097-484b-a4a4-8d6faa4fd3ee}" ma:internalName="TaxCatchAll" ma:showField="CatchAllData" ma:web="2499ba6c-39e4-4134-bc2e-a4ff878eab2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499ba6c-39e4-4134-bc2e-a4ff878eab20" xsi:nil="true"/>
    <lcf76f155ced4ddcb4097134ff3c332f xmlns="444d314a-652c-4573-ba61-e7511d3de4c5">
      <Terms xmlns="http://schemas.microsoft.com/office/infopath/2007/PartnerControls"/>
    </lcf76f155ced4ddcb4097134ff3c332f>
  </documentManagement>
</p:properti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3AD489AB-8037-4F5D-A451-88998E550F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902714-5308-4EF8-AE78-1DB4545164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44d314a-652c-4573-ba61-e7511d3de4c5"/>
    <ds:schemaRef ds:uri="2499ba6c-39e4-4134-bc2e-a4ff878eab2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CC5BE67-FAC7-45D5-B8FB-0BF732256AA6}">
  <ds:schemaRefs>
    <ds:schemaRef ds:uri="http://schemas.microsoft.com/office/2006/metadata/properties"/>
    <ds:schemaRef ds:uri="http://schemas.microsoft.com/office/infopath/2007/PartnerControls"/>
    <ds:schemaRef ds:uri="2499ba6c-39e4-4134-bc2e-a4ff878eab20"/>
    <ds:schemaRef ds:uri="444d314a-652c-4573-ba61-e7511d3de4c5"/>
  </ds:schemaRefs>
</ds:datastoreItem>
</file>

<file path=customXml/itemProps4.xml><?xml version="1.0" encoding="utf-8"?>
<ds:datastoreItem xmlns:ds="http://schemas.openxmlformats.org/officeDocument/2006/customXml" ds:itemID="{52EC6519-760A-4FD9-ABF0-24F521E4C627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7</vt:i4>
      </vt:variant>
    </vt:vector>
  </HeadingPairs>
  <TitlesOfParts>
    <vt:vector size="12" baseType="lpstr">
      <vt:lpstr>Inicio</vt:lpstr>
      <vt:lpstr>Calculo</vt:lpstr>
      <vt:lpstr>Solicitud</vt:lpstr>
      <vt:lpstr>Proyecto</vt:lpstr>
      <vt:lpstr>Generacion Tabla Produccion</vt:lpstr>
      <vt:lpstr>Calculo!Área_de_impresión</vt:lpstr>
      <vt:lpstr>Proyecto!Área_de_impresión</vt:lpstr>
      <vt:lpstr>Calculo!FactActualiz</vt:lpstr>
      <vt:lpstr>Calculo!Interes</vt:lpstr>
      <vt:lpstr>Mes</vt:lpstr>
      <vt:lpstr>Calculo!Tabla</vt:lpstr>
      <vt:lpstr>TB_GEN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Cesar Fernandez Tejada</dc:creator>
  <cp:keywords/>
  <dc:description/>
  <cp:lastModifiedBy>Fuentes Rhomari, Rania</cp:lastModifiedBy>
  <cp:revision/>
  <dcterms:created xsi:type="dcterms:W3CDTF">2002-04-29T19:42:26Z</dcterms:created>
  <dcterms:modified xsi:type="dcterms:W3CDTF">2026-07-07T09:17:14Z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display_urn:schemas-microsoft-com:office:office#Editor">
    <vt:lpwstr>Espinosa Díez, Pau</vt:lpwstr>
  </property>
  <property fmtid="{D5CDD505-2E9C-101B-9397-08002B2CF9AE}" pid="5" name="Order">
    <vt:lpwstr>17328400.0000000</vt:lpwstr>
  </property>
  <property fmtid="{D5CDD505-2E9C-101B-9397-08002B2CF9AE}" pid="6" name="display_urn:schemas-microsoft-com:office:office#Author">
    <vt:lpwstr>Espinosa Díez, Pau</vt:lpwstr>
  </property>
  <property fmtid="{D5CDD505-2E9C-101B-9397-08002B2CF9AE}" pid="7" name="ContentTypeId">
    <vt:lpwstr>0x010100B6FACC9A164BA747B5BBEAB4C46D30F6</vt:lpwstr>
  </property>
  <property fmtid="{D5CDD505-2E9C-101B-9397-08002B2CF9AE}" pid="8" name="MediaServiceImageTags">
    <vt:lpwstr/>
  </property>
</Properties>
</file>